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ppto\PRESUPUESTO DNBC\2020\informes presupuesto 2020\"/>
    </mc:Choice>
  </mc:AlternateContent>
  <bookViews>
    <workbookView xWindow="0" yWindow="0" windowWidth="20490" windowHeight="7155"/>
  </bookViews>
  <sheets>
    <sheet name="Hoja1" sheetId="1" r:id="rId1"/>
    <sheet name="Hoja2" sheetId="2" r:id="rId2"/>
  </sheets>
  <calcPr calcId="152511"/>
</workbook>
</file>

<file path=xl/calcChain.xml><?xml version="1.0" encoding="utf-8"?>
<calcChain xmlns="http://schemas.openxmlformats.org/spreadsheetml/2006/main">
  <c r="U60" i="1" l="1"/>
  <c r="X60" i="1" s="1"/>
  <c r="T60" i="1"/>
  <c r="X59" i="1"/>
  <c r="W59" i="1"/>
  <c r="V59" i="1"/>
  <c r="X58" i="1"/>
  <c r="W58" i="1"/>
  <c r="V58" i="1"/>
  <c r="X57" i="1"/>
  <c r="W57" i="1"/>
  <c r="V57" i="1"/>
  <c r="X56" i="1"/>
  <c r="W56" i="1"/>
  <c r="V56" i="1"/>
  <c r="X55" i="1"/>
  <c r="W55" i="1"/>
  <c r="V55" i="1"/>
  <c r="X54" i="1"/>
  <c r="W54" i="1"/>
  <c r="V54" i="1"/>
  <c r="X53" i="1"/>
  <c r="W53" i="1"/>
  <c r="V53" i="1"/>
  <c r="X52" i="1"/>
  <c r="W52" i="1"/>
  <c r="V52" i="1"/>
  <c r="X51" i="1"/>
  <c r="W51" i="1"/>
  <c r="V51" i="1"/>
  <c r="X50" i="1"/>
  <c r="W50" i="1"/>
  <c r="V50" i="1"/>
  <c r="X49" i="1"/>
  <c r="W49" i="1"/>
  <c r="V49" i="1"/>
  <c r="X48" i="1"/>
  <c r="W48" i="1"/>
  <c r="V48" i="1"/>
  <c r="X47" i="1"/>
  <c r="W47" i="1"/>
  <c r="V47" i="1"/>
  <c r="X46" i="1"/>
  <c r="W46" i="1"/>
  <c r="V46" i="1"/>
  <c r="X45" i="1"/>
  <c r="W45" i="1"/>
  <c r="V45" i="1"/>
  <c r="X44" i="1"/>
  <c r="W44" i="1"/>
  <c r="V44" i="1"/>
  <c r="X43" i="1"/>
  <c r="W43" i="1"/>
  <c r="V43" i="1"/>
  <c r="X42" i="1"/>
  <c r="W42" i="1"/>
  <c r="V42" i="1"/>
  <c r="X41" i="1"/>
  <c r="W41" i="1"/>
  <c r="V41" i="1"/>
  <c r="X40" i="1"/>
  <c r="W40" i="1"/>
  <c r="V40" i="1"/>
  <c r="X39" i="1"/>
  <c r="W39" i="1"/>
  <c r="V39" i="1"/>
  <c r="X38" i="1"/>
  <c r="W38" i="1"/>
  <c r="V38" i="1"/>
  <c r="X37" i="1"/>
  <c r="W37" i="1"/>
  <c r="V37" i="1"/>
  <c r="X36" i="1"/>
  <c r="W36" i="1"/>
  <c r="V36" i="1"/>
  <c r="X35" i="1"/>
  <c r="W35" i="1"/>
  <c r="V35" i="1"/>
  <c r="X34" i="1"/>
  <c r="W34" i="1"/>
  <c r="V34" i="1"/>
  <c r="X33" i="1"/>
  <c r="W33" i="1"/>
  <c r="V33" i="1"/>
  <c r="X32" i="1"/>
  <c r="W32" i="1"/>
  <c r="V32" i="1"/>
  <c r="X31" i="1"/>
  <c r="W31" i="1"/>
  <c r="V31" i="1"/>
  <c r="X30" i="1"/>
  <c r="W30" i="1"/>
  <c r="V30" i="1"/>
  <c r="X29" i="1"/>
  <c r="W29" i="1"/>
  <c r="V29" i="1"/>
  <c r="X28" i="1"/>
  <c r="W28" i="1"/>
  <c r="V28" i="1"/>
  <c r="X27" i="1"/>
  <c r="W27" i="1"/>
  <c r="V27" i="1"/>
  <c r="X26" i="1"/>
  <c r="W26" i="1"/>
  <c r="V26" i="1"/>
  <c r="X25" i="1"/>
  <c r="W25" i="1"/>
  <c r="V25" i="1"/>
  <c r="X24" i="1"/>
  <c r="W24" i="1"/>
  <c r="V24" i="1"/>
  <c r="X23" i="1"/>
  <c r="W23" i="1"/>
  <c r="V23" i="1"/>
  <c r="X22" i="1"/>
  <c r="W22" i="1"/>
  <c r="V22" i="1"/>
  <c r="X21" i="1"/>
  <c r="W21" i="1"/>
  <c r="V21" i="1"/>
  <c r="X20" i="1"/>
  <c r="W20" i="1"/>
  <c r="V20" i="1"/>
  <c r="X19" i="1"/>
  <c r="W19" i="1"/>
  <c r="V19" i="1"/>
  <c r="X18" i="1"/>
  <c r="W18" i="1"/>
  <c r="V18" i="1"/>
  <c r="X17" i="1"/>
  <c r="W17" i="1"/>
  <c r="V17" i="1"/>
  <c r="X16" i="1"/>
  <c r="W16" i="1"/>
  <c r="V16" i="1"/>
  <c r="X15" i="1"/>
  <c r="W15" i="1"/>
  <c r="V15" i="1"/>
  <c r="X14" i="1"/>
  <c r="W14" i="1"/>
  <c r="V14" i="1"/>
  <c r="X13" i="1"/>
  <c r="W13" i="1"/>
  <c r="V13" i="1"/>
  <c r="X12" i="1"/>
  <c r="W12" i="1"/>
  <c r="V12" i="1"/>
  <c r="X11" i="1"/>
  <c r="W11" i="1"/>
  <c r="V11" i="1"/>
  <c r="X10" i="1"/>
  <c r="W10" i="1"/>
  <c r="V10" i="1"/>
  <c r="X9" i="1"/>
  <c r="W9" i="1"/>
  <c r="V9" i="1"/>
  <c r="X8" i="1"/>
  <c r="W8" i="1"/>
  <c r="V8" i="1"/>
  <c r="X7" i="1"/>
  <c r="W7" i="1"/>
  <c r="V7" i="1"/>
  <c r="X6" i="1"/>
  <c r="W6" i="1"/>
  <c r="V6" i="1"/>
  <c r="X5" i="1"/>
  <c r="W5" i="1"/>
  <c r="V5" i="1"/>
  <c r="R60" i="1"/>
  <c r="S60" i="1"/>
  <c r="V60" i="1" s="1"/>
  <c r="W60" i="1" l="1"/>
</calcChain>
</file>

<file path=xl/sharedStrings.xml><?xml version="1.0" encoding="utf-8"?>
<sst xmlns="http://schemas.openxmlformats.org/spreadsheetml/2006/main" count="404" uniqueCount="101">
  <si>
    <t/>
  </si>
  <si>
    <t>TIPO</t>
  </si>
  <si>
    <t>CTA</t>
  </si>
  <si>
    <t>SUBC</t>
  </si>
  <si>
    <t>OBJG</t>
  </si>
  <si>
    <t>ORD</t>
  </si>
  <si>
    <t>SORD</t>
  </si>
  <si>
    <t>ITEM</t>
  </si>
  <si>
    <t>CONCEPTO</t>
  </si>
  <si>
    <t>APROPIACION
VIGENTE DEP.GSTO.</t>
  </si>
  <si>
    <t>TOTAL
COMPROMISO DEP.GSTOS</t>
  </si>
  <si>
    <t>TOTAL
OBLIGACIONES DEP.GSTOS</t>
  </si>
  <si>
    <t>TOTAL
ORDENES DE PAGO DEP.GSTOS</t>
  </si>
  <si>
    <t>A</t>
  </si>
  <si>
    <t>01</t>
  </si>
  <si>
    <t>001</t>
  </si>
  <si>
    <t>SUELDO BÁSICO</t>
  </si>
  <si>
    <t>003</t>
  </si>
  <si>
    <t>PRIMA TÉCNICA SALARIAL</t>
  </si>
  <si>
    <t>004</t>
  </si>
  <si>
    <t>SUBSIDIO DE ALIMENTACIÓN</t>
  </si>
  <si>
    <t>006</t>
  </si>
  <si>
    <t>PRIMA DE SERVICIO</t>
  </si>
  <si>
    <t>007</t>
  </si>
  <si>
    <t>BONIFICACIÓN POR SERVICIOS PRESTADOS</t>
  </si>
  <si>
    <t>009</t>
  </si>
  <si>
    <t>PRIMA DE NAVIDAD</t>
  </si>
  <si>
    <t>010</t>
  </si>
  <si>
    <t>PRIMA DE VACACIONES</t>
  </si>
  <si>
    <t>02</t>
  </si>
  <si>
    <t>PENSIONES</t>
  </si>
  <si>
    <t>002</t>
  </si>
  <si>
    <t>SALUD</t>
  </si>
  <si>
    <t xml:space="preserve">AUXILIO DE CESANTÍAS </t>
  </si>
  <si>
    <t>CAJAS DE COMPENSACIÓN FAMILIAR</t>
  </si>
  <si>
    <t>005</t>
  </si>
  <si>
    <t>APORTES GENERALES AL SISTEMA DE RIESGOS LABORALES</t>
  </si>
  <si>
    <t>APORTES AL ICBF</t>
  </si>
  <si>
    <t>APORTES AL SENA</t>
  </si>
  <si>
    <t>03</t>
  </si>
  <si>
    <t>SUELDO DE VACACIONES</t>
  </si>
  <si>
    <t>INDEMNIZACIÓN POR VACACIONES</t>
  </si>
  <si>
    <t>BONIFICACIÓN ESPECIAL DE RECREACIÓN</t>
  </si>
  <si>
    <t>PRIMA TÉCNICA NO SALARIAL</t>
  </si>
  <si>
    <t>016</t>
  </si>
  <si>
    <t>PRIMA DE COORDINACIÓN</t>
  </si>
  <si>
    <t>030</t>
  </si>
  <si>
    <t>BONIFICACIÓN DE DIRECCIÓN</t>
  </si>
  <si>
    <t>008</t>
  </si>
  <si>
    <t>MUEBLES, INSTRUMENTOS MUSICALES, ARTÍCULOS DE DEPORTE Y ANTIGÜEDADES</t>
  </si>
  <si>
    <t>MAQUINARIA PARA USO GENERAL</t>
  </si>
  <si>
    <t>MAQUINARIA PARA USOS ESPECIALES</t>
  </si>
  <si>
    <t>APARATOS MÉDICOS, INSTRUMENTOS ÓPTICOS Y DE PRECISIÓN, RELOJES</t>
  </si>
  <si>
    <t>DOTACIÓN (PRENDAS DE VESTIR Y CALZADO)</t>
  </si>
  <si>
    <t>PASTA O PULPA, PAPEL Y PRODUCTOS DE PAPEL; IMPRESOS Y ARTÍCULOS RELACIONADOS</t>
  </si>
  <si>
    <t>PRODUCTOS DE HORNOS DE COQUE; PRODUCTOS DE REFINACIÓN DE PETRÓLEO Y COMBUSTIBLE NUCLEAR</t>
  </si>
  <si>
    <t>OTROS PRODUCTOS QUÍMICOS; FIBRAS ARTIFICIALES (O FIBRAS INDUSTRIALES HECHAS POR EL HOMBRE)</t>
  </si>
  <si>
    <t>PRODUCTOS DE CAUCHO Y PLÁSTICO</t>
  </si>
  <si>
    <t>MAQUINARIA Y APARATOS ELÉCTRICOS</t>
  </si>
  <si>
    <t>EQUIPO Y APARATOS DE RADIO, TELEVISIÓN Y COMUNICACIONES</t>
  </si>
  <si>
    <t>SERVICIOS DE CONSTRUCCIÓN</t>
  </si>
  <si>
    <t>ALOJAMIENTO; SERVICIOS DE SUMINISTROS DE COMIDAS Y BEBIDAS</t>
  </si>
  <si>
    <t>SERVICIOS DE TRANSPORTE DE PASAJEROS</t>
  </si>
  <si>
    <t>SERVICIOS POSTALES Y DE MENSAJERÍA</t>
  </si>
  <si>
    <t>SERVICIOS DE DISTRIBUCIÓN DE ELECTRICIDAD, GAS Y AGUA (POR CUENTA PROPIA)</t>
  </si>
  <si>
    <t>SERVICIOS FINANCIEROS Y SERVICIOS CONEXOS</t>
  </si>
  <si>
    <t>SERVICIOS INMOBILIARIOS</t>
  </si>
  <si>
    <t>SERVICIOS DE ARRENDAMIENTO O ALQUILER SIN OPERARIO</t>
  </si>
  <si>
    <t>SERVICIOS JURÍDICOS Y CONTABLES</t>
  </si>
  <si>
    <t>OTROS SERVICIOS PROFESIONALES, CIENTÍFICOS Y TÉCNICOS</t>
  </si>
  <si>
    <t>SERVICIOS DE TELECOMUNICACIONES, TRANSMISIÓN Y SUMINISTRO DE INFORMACIÓN</t>
  </si>
  <si>
    <t>SERVICIOS DE SOPORTE</t>
  </si>
  <si>
    <t>SERVICIOS DE MANTENIMIENTO, REPARACIÓN E INSTALACIÓN (EXCEPTO SERVICIOS DE CONSTRUCCIÓN)</t>
  </si>
  <si>
    <t>SERVICIOS DE EDUCACIÓN</t>
  </si>
  <si>
    <t>SERVICIOS PARA EL CUIDADO DE LA SALUD HUMANA Y SERVICIOS SOCIALES</t>
  </si>
  <si>
    <t>SERVICIOS DE ALCANTARILLADO, RECOLECCIÓN, TRATAMIENTO Y DISPOSICIÓN DE DESECHOS Y OTROS SERVICIOS DE SANEAMIENTO AMBIENTAL</t>
  </si>
  <si>
    <t>SERVICIOS DE ESPARCIMIENTO, CULTURALES Y DEPORTIVOS</t>
  </si>
  <si>
    <t>VIÁTICOS DE LOS FUNCIONARIOS EN COMISIÓN</t>
  </si>
  <si>
    <t>08</t>
  </si>
  <si>
    <t>IMPUESTO SOBRE VEHÍCULOS AUTOMOTORES</t>
  </si>
  <si>
    <t>04</t>
  </si>
  <si>
    <t>CUOTA DE FISCALIZACIÓN Y AUDITAJE</t>
  </si>
  <si>
    <t>**La Columna de Apropiación vigente se calcula de tomar la apropiación vigente  menos el valor de los CDP de tipo “Modificación Presupuestal” en estado diferente a “Anulado” creados en el año de fecha de generación del reporte más el valor de apropiación solicitada sin aprobación (Apropiacion_solicitud_sin_aprobación).</t>
  </si>
  <si>
    <t>**Las Columnas de  Apropiación vigente ,Apropiacion Disponible Contienen Informacion a la Fecha de Generacion del Reporte.</t>
  </si>
  <si>
    <t>C</t>
  </si>
  <si>
    <t>3708</t>
  </si>
  <si>
    <t>1000</t>
  </si>
  <si>
    <t>3</t>
  </si>
  <si>
    <t>0</t>
  </si>
  <si>
    <t>3708004</t>
  </si>
  <si>
    <t>3708012</t>
  </si>
  <si>
    <t>3708013</t>
  </si>
  <si>
    <t>3708014</t>
  </si>
  <si>
    <t>ADQUISICIÓN DE BIENES Y SERVICIOS - SERVICIO DE EDUCACIÓN INFORMAL TEÓRICO-PRACTICO EN ATENCIÓN DE EMERGENCIAS BOMBERILRES. - FORTALECIMIENTO DE LOS CUERPOS DE BOMBEROS DE COLOMBIA -  NACIONAL</t>
  </si>
  <si>
    <t>ADQUISICIÓN DE BIENES Y SERVICIOS - SERVICIO DE CERTIFICACIÓN A CUERPOS DE BOMBEROS DE COLOMBIA - FORTALECIMIENTO DE LOS CUERPOS DE BOMBEROS DE COLOMBIA -  NACIONAL</t>
  </si>
  <si>
    <t>ADQUISICIÓN DE BIENES Y SERVICIOS - SERVICIO DE FORTALECIMIENTO A CUERPOS DE BOMBEROS DE COLOMBIA - FORTALECIMIENTO DE LOS CUERPOS DE BOMBEROS DE COLOMBIA -  NACIONAL</t>
  </si>
  <si>
    <t>ADQUISICIÓN DE BIENES Y SERVICIOS - SERVICIO DE ASISTENCIA TÉCNICA Y ADMINISTRATIVA DE LOS CUERPOS DE BOMBEROS DEL PAÍS - FORTALECIMIENTO DE LOS CUERPOS DE BOMBEROS DE COLOMBIA -  NACIONAL</t>
  </si>
  <si>
    <t>% DE COMPROMISOS</t>
  </si>
  <si>
    <t>% DE OBLIGACION</t>
  </si>
  <si>
    <t>% DE PAGO</t>
  </si>
  <si>
    <t>TOTAL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</si>
</sst>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rgb="FF000000"/>
      <name val="Calibri"/>
      <family val="2"/>
      <scheme val="minor"/>
    </font>
    <font>
      <sz val="11"/>
      <name val="Calibri"/>
    </font>
    <font>
      <sz val="6"/>
      <color rgb="FF000000"/>
      <name val="Arial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CDCDC"/>
        <bgColor rgb="FFDCDCDC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8"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vertical="top" wrapText="1" readingOrder="1"/>
    </xf>
    <xf numFmtId="0" fontId="5" fillId="0" borderId="0" xfId="0" applyFont="1" applyFill="1" applyBorder="1"/>
    <xf numFmtId="0" fontId="4" fillId="0" borderId="1" xfId="0" applyNumberFormat="1" applyFont="1" applyFill="1" applyBorder="1" applyAlignment="1">
      <alignment horizontal="center" vertical="center" wrapText="1" readingOrder="1"/>
    </xf>
    <xf numFmtId="0" fontId="5" fillId="0" borderId="1" xfId="0" applyFont="1" applyFill="1" applyBorder="1"/>
    <xf numFmtId="0" fontId="4" fillId="0" borderId="1" xfId="0" applyNumberFormat="1" applyFont="1" applyFill="1" applyBorder="1" applyAlignment="1">
      <alignment vertical="center" wrapText="1" readingOrder="1"/>
    </xf>
    <xf numFmtId="4" fontId="4" fillId="0" borderId="1" xfId="0" applyNumberFormat="1" applyFont="1" applyFill="1" applyBorder="1" applyAlignment="1">
      <alignment horizontal="right" vertical="center" wrapText="1" readingOrder="1"/>
    </xf>
    <xf numFmtId="9" fontId="5" fillId="0" borderId="1" xfId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right" vertical="center" wrapText="1" readingOrder="1"/>
    </xf>
    <xf numFmtId="4" fontId="4" fillId="0" borderId="2" xfId="0" applyNumberFormat="1" applyFont="1" applyFill="1" applyBorder="1" applyAlignment="1">
      <alignment horizontal="right" vertical="center" wrapText="1" readingOrder="1"/>
    </xf>
    <xf numFmtId="0" fontId="4" fillId="0" borderId="2" xfId="0" applyNumberFormat="1" applyFont="1" applyFill="1" applyBorder="1" applyAlignment="1">
      <alignment horizontal="right" vertical="center" wrapText="1" readingOrder="1"/>
    </xf>
    <xf numFmtId="9" fontId="5" fillId="0" borderId="3" xfId="1" applyFont="1" applyFill="1" applyBorder="1" applyAlignment="1">
      <alignment horizontal="center"/>
    </xf>
    <xf numFmtId="9" fontId="5" fillId="0" borderId="4" xfId="1" applyFont="1" applyFill="1" applyBorder="1" applyAlignment="1">
      <alignment horizontal="center"/>
    </xf>
    <xf numFmtId="0" fontId="4" fillId="0" borderId="5" xfId="0" applyNumberFormat="1" applyFont="1" applyFill="1" applyBorder="1" applyAlignment="1">
      <alignment horizontal="center" vertical="center" wrapText="1" readingOrder="1"/>
    </xf>
    <xf numFmtId="0" fontId="5" fillId="0" borderId="5" xfId="0" applyFont="1" applyFill="1" applyBorder="1"/>
    <xf numFmtId="0" fontId="4" fillId="0" borderId="5" xfId="0" applyNumberFormat="1" applyFont="1" applyFill="1" applyBorder="1" applyAlignment="1">
      <alignment vertical="center" wrapText="1" readingOrder="1"/>
    </xf>
    <xf numFmtId="4" fontId="4" fillId="0" borderId="5" xfId="0" applyNumberFormat="1" applyFont="1" applyFill="1" applyBorder="1" applyAlignment="1">
      <alignment horizontal="right" vertical="center" wrapText="1" readingOrder="1"/>
    </xf>
    <xf numFmtId="4" fontId="4" fillId="0" borderId="6" xfId="0" applyNumberFormat="1" applyFont="1" applyFill="1" applyBorder="1" applyAlignment="1">
      <alignment horizontal="right" vertical="center" wrapText="1" readingOrder="1"/>
    </xf>
    <xf numFmtId="9" fontId="5" fillId="0" borderId="7" xfId="1" applyFont="1" applyFill="1" applyBorder="1" applyAlignment="1">
      <alignment horizontal="center"/>
    </xf>
    <xf numFmtId="9" fontId="5" fillId="0" borderId="5" xfId="1" applyFont="1" applyFill="1" applyBorder="1" applyAlignment="1">
      <alignment horizontal="center"/>
    </xf>
    <xf numFmtId="9" fontId="5" fillId="0" borderId="8" xfId="1" applyFont="1" applyFill="1" applyBorder="1" applyAlignment="1">
      <alignment horizontal="center"/>
    </xf>
    <xf numFmtId="0" fontId="4" fillId="0" borderId="9" xfId="0" applyNumberFormat="1" applyFont="1" applyFill="1" applyBorder="1" applyAlignment="1">
      <alignment horizontal="center" vertical="top" wrapText="1" readingOrder="1"/>
    </xf>
    <xf numFmtId="0" fontId="4" fillId="0" borderId="10" xfId="0" applyNumberFormat="1" applyFont="1" applyFill="1" applyBorder="1" applyAlignment="1">
      <alignment horizontal="center" vertical="top" wrapText="1" readingOrder="1"/>
    </xf>
    <xf numFmtId="0" fontId="4" fillId="0" borderId="11" xfId="0" applyNumberFormat="1" applyFont="1" applyFill="1" applyBorder="1" applyAlignment="1">
      <alignment horizontal="center" vertical="top" wrapText="1" readingOrder="1"/>
    </xf>
    <xf numFmtId="4" fontId="6" fillId="0" borderId="12" xfId="0" applyNumberFormat="1" applyFont="1" applyFill="1" applyBorder="1" applyAlignment="1">
      <alignment vertical="top" wrapText="1" readingOrder="1"/>
    </xf>
    <xf numFmtId="4" fontId="6" fillId="0" borderId="13" xfId="0" applyNumberFormat="1" applyFont="1" applyFill="1" applyBorder="1" applyAlignment="1">
      <alignment vertical="top" wrapText="1" readingOrder="1"/>
    </xf>
    <xf numFmtId="9" fontId="7" fillId="0" borderId="14" xfId="1" applyFont="1" applyFill="1" applyBorder="1" applyAlignment="1">
      <alignment horizontal="center"/>
    </xf>
    <xf numFmtId="9" fontId="7" fillId="0" borderId="12" xfId="1" applyFont="1" applyFill="1" applyBorder="1" applyAlignment="1">
      <alignment horizontal="center"/>
    </xf>
    <xf numFmtId="9" fontId="7" fillId="0" borderId="15" xfId="1" applyFont="1" applyFill="1" applyBorder="1" applyAlignment="1">
      <alignment horizontal="center"/>
    </xf>
    <xf numFmtId="0" fontId="4" fillId="0" borderId="16" xfId="0" applyNumberFormat="1" applyFont="1" applyFill="1" applyBorder="1" applyAlignment="1">
      <alignment horizontal="center" vertical="center" wrapText="1" readingOrder="1"/>
    </xf>
    <xf numFmtId="0" fontId="5" fillId="0" borderId="16" xfId="0" applyFont="1" applyFill="1" applyBorder="1"/>
    <xf numFmtId="0" fontId="4" fillId="0" borderId="16" xfId="0" applyNumberFormat="1" applyFont="1" applyFill="1" applyBorder="1" applyAlignment="1">
      <alignment vertical="center" wrapText="1" readingOrder="1"/>
    </xf>
    <xf numFmtId="4" fontId="4" fillId="0" borderId="16" xfId="0" applyNumberFormat="1" applyFont="1" applyFill="1" applyBorder="1" applyAlignment="1">
      <alignment horizontal="right" vertical="center" wrapText="1" readingOrder="1"/>
    </xf>
    <xf numFmtId="4" fontId="4" fillId="0" borderId="17" xfId="0" applyNumberFormat="1" applyFont="1" applyFill="1" applyBorder="1" applyAlignment="1">
      <alignment horizontal="right" vertical="center" wrapText="1" readingOrder="1"/>
    </xf>
    <xf numFmtId="9" fontId="5" fillId="0" borderId="18" xfId="1" applyFont="1" applyFill="1" applyBorder="1" applyAlignment="1">
      <alignment horizontal="center"/>
    </xf>
    <xf numFmtId="9" fontId="5" fillId="0" borderId="16" xfId="1" applyFont="1" applyFill="1" applyBorder="1" applyAlignment="1">
      <alignment horizontal="center"/>
    </xf>
    <xf numFmtId="9" fontId="5" fillId="0" borderId="19" xfId="1" applyFont="1" applyFill="1" applyBorder="1" applyAlignment="1">
      <alignment horizontal="center"/>
    </xf>
    <xf numFmtId="0" fontId="4" fillId="2" borderId="20" xfId="0" applyNumberFormat="1" applyFont="1" applyFill="1" applyBorder="1" applyAlignment="1">
      <alignment horizontal="center" vertical="top" wrapText="1" readingOrder="1"/>
    </xf>
    <xf numFmtId="0" fontId="5" fillId="0" borderId="21" xfId="0" applyNumberFormat="1" applyFont="1" applyFill="1" applyBorder="1" applyAlignment="1">
      <alignment vertical="top" wrapText="1"/>
    </xf>
    <xf numFmtId="0" fontId="4" fillId="2" borderId="21" xfId="0" applyNumberFormat="1" applyFont="1" applyFill="1" applyBorder="1" applyAlignment="1">
      <alignment horizontal="center" vertical="top" wrapText="1" readingOrder="1"/>
    </xf>
    <xf numFmtId="0" fontId="4" fillId="2" borderId="22" xfId="0" applyNumberFormat="1" applyFont="1" applyFill="1" applyBorder="1" applyAlignment="1">
      <alignment horizontal="center" vertical="top" wrapText="1" readingOrder="1"/>
    </xf>
    <xf numFmtId="0" fontId="5" fillId="0" borderId="10" xfId="0" applyNumberFormat="1" applyFont="1" applyFill="1" applyBorder="1" applyAlignment="1">
      <alignment vertical="top" wrapText="1"/>
    </xf>
    <xf numFmtId="0" fontId="4" fillId="2" borderId="22" xfId="0" applyNumberFormat="1" applyFont="1" applyFill="1" applyBorder="1" applyAlignment="1">
      <alignment horizontal="center" vertical="top" wrapText="1" readingOrder="1"/>
    </xf>
    <xf numFmtId="0" fontId="4" fillId="2" borderId="23" xfId="0" applyNumberFormat="1" applyFont="1" applyFill="1" applyBorder="1" applyAlignment="1">
      <alignment horizontal="center" vertical="top" wrapText="1" readingOrder="1"/>
    </xf>
    <xf numFmtId="0" fontId="4" fillId="2" borderId="20" xfId="0" applyNumberFormat="1" applyFont="1" applyFill="1" applyBorder="1" applyAlignment="1">
      <alignment horizontal="center" vertical="top" wrapText="1" readingOrder="1"/>
    </xf>
    <xf numFmtId="0" fontId="4" fillId="2" borderId="24" xfId="0" applyNumberFormat="1" applyFont="1" applyFill="1" applyBorder="1" applyAlignment="1">
      <alignment horizontal="center" vertical="top" wrapText="1" readingOrder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DCDCD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60"/>
  <sheetViews>
    <sheetView showGridLines="0" tabSelected="1" topLeftCell="E58" workbookViewId="0">
      <selection activeCell="V19" sqref="V19"/>
    </sheetView>
  </sheetViews>
  <sheetFormatPr baseColWidth="10" defaultRowHeight="12.75"/>
  <cols>
    <col min="1" max="1" width="2.85546875" style="4" customWidth="1"/>
    <col min="2" max="5" width="2.7109375" style="4" customWidth="1"/>
    <col min="6" max="6" width="2.85546875" style="4" customWidth="1"/>
    <col min="7" max="9" width="2.7109375" style="4" customWidth="1"/>
    <col min="10" max="10" width="2.42578125" style="4" customWidth="1"/>
    <col min="11" max="11" width="0.28515625" style="4" customWidth="1"/>
    <col min="12" max="12" width="1" style="4" customWidth="1"/>
    <col min="13" max="13" width="1.5703125" style="4" customWidth="1"/>
    <col min="14" max="16" width="2.7109375" style="4" customWidth="1"/>
    <col min="17" max="17" width="41.7109375" style="4" customWidth="1"/>
    <col min="18" max="20" width="16.42578125" style="4" bestFit="1" customWidth="1"/>
    <col min="21" max="21" width="18" style="4" bestFit="1" customWidth="1"/>
    <col min="22" max="22" width="16.42578125" style="4" customWidth="1"/>
    <col min="23" max="23" width="16" style="4" customWidth="1"/>
    <col min="24" max="16384" width="11.42578125" style="4"/>
  </cols>
  <sheetData>
    <row r="3" spans="1:24" ht="13.5" thickBot="1"/>
    <row r="4" spans="1:24" ht="38.25" customHeight="1" thickBot="1">
      <c r="A4" s="39" t="s">
        <v>1</v>
      </c>
      <c r="B4" s="40"/>
      <c r="C4" s="41" t="s">
        <v>2</v>
      </c>
      <c r="D4" s="40"/>
      <c r="E4" s="42" t="s">
        <v>3</v>
      </c>
      <c r="F4" s="40"/>
      <c r="G4" s="42" t="s">
        <v>4</v>
      </c>
      <c r="H4" s="40"/>
      <c r="I4" s="42" t="s">
        <v>5</v>
      </c>
      <c r="J4" s="43"/>
      <c r="K4" s="40"/>
      <c r="L4" s="42" t="s">
        <v>6</v>
      </c>
      <c r="M4" s="43"/>
      <c r="N4" s="40"/>
      <c r="O4" s="42" t="s">
        <v>7</v>
      </c>
      <c r="P4" s="40"/>
      <c r="Q4" s="44" t="s">
        <v>8</v>
      </c>
      <c r="R4" s="44" t="s">
        <v>9</v>
      </c>
      <c r="S4" s="44" t="s">
        <v>10</v>
      </c>
      <c r="T4" s="44" t="s">
        <v>11</v>
      </c>
      <c r="U4" s="45" t="s">
        <v>12</v>
      </c>
      <c r="V4" s="46" t="s">
        <v>97</v>
      </c>
      <c r="W4" s="44" t="s">
        <v>98</v>
      </c>
      <c r="X4" s="47" t="s">
        <v>99</v>
      </c>
    </row>
    <row r="5" spans="1:24">
      <c r="A5" s="31" t="s">
        <v>13</v>
      </c>
      <c r="B5" s="32"/>
      <c r="C5" s="31" t="s">
        <v>14</v>
      </c>
      <c r="D5" s="32"/>
      <c r="E5" s="31" t="s">
        <v>14</v>
      </c>
      <c r="F5" s="32"/>
      <c r="G5" s="31" t="s">
        <v>14</v>
      </c>
      <c r="H5" s="32"/>
      <c r="I5" s="31" t="s">
        <v>15</v>
      </c>
      <c r="J5" s="32"/>
      <c r="K5" s="32"/>
      <c r="L5" s="31" t="s">
        <v>15</v>
      </c>
      <c r="M5" s="32"/>
      <c r="N5" s="32"/>
      <c r="O5" s="31"/>
      <c r="P5" s="32"/>
      <c r="Q5" s="33" t="s">
        <v>16</v>
      </c>
      <c r="R5" s="34">
        <v>1472600000</v>
      </c>
      <c r="S5" s="34">
        <v>1043267582</v>
      </c>
      <c r="T5" s="34">
        <v>1043267582</v>
      </c>
      <c r="U5" s="35">
        <v>1043267582</v>
      </c>
      <c r="V5" s="36">
        <f>+S5/R5</f>
        <v>0.70845279234007874</v>
      </c>
      <c r="W5" s="37">
        <f>+T5/R5</f>
        <v>0.70845279234007874</v>
      </c>
      <c r="X5" s="38">
        <f>+U5/R5</f>
        <v>0.70845279234007874</v>
      </c>
    </row>
    <row r="6" spans="1:24">
      <c r="A6" s="5" t="s">
        <v>13</v>
      </c>
      <c r="B6" s="6"/>
      <c r="C6" s="5" t="s">
        <v>14</v>
      </c>
      <c r="D6" s="6"/>
      <c r="E6" s="5" t="s">
        <v>14</v>
      </c>
      <c r="F6" s="6"/>
      <c r="G6" s="5" t="s">
        <v>14</v>
      </c>
      <c r="H6" s="6"/>
      <c r="I6" s="5" t="s">
        <v>15</v>
      </c>
      <c r="J6" s="6"/>
      <c r="K6" s="6"/>
      <c r="L6" s="5" t="s">
        <v>17</v>
      </c>
      <c r="M6" s="6"/>
      <c r="N6" s="6"/>
      <c r="O6" s="5"/>
      <c r="P6" s="6"/>
      <c r="Q6" s="7" t="s">
        <v>18</v>
      </c>
      <c r="R6" s="8">
        <v>195860000</v>
      </c>
      <c r="S6" s="8">
        <v>108435671</v>
      </c>
      <c r="T6" s="8">
        <v>108435671</v>
      </c>
      <c r="U6" s="11">
        <v>108435671</v>
      </c>
      <c r="V6" s="13">
        <f t="shared" ref="V6:V59" si="0">+S6/R6</f>
        <v>0.55363867558460123</v>
      </c>
      <c r="W6" s="9">
        <f t="shared" ref="W6:W59" si="1">+T6/R6</f>
        <v>0.55363867558460123</v>
      </c>
      <c r="X6" s="14">
        <f t="shared" ref="X6:X59" si="2">+U6/R6</f>
        <v>0.55363867558460123</v>
      </c>
    </row>
    <row r="7" spans="1:24">
      <c r="A7" s="5" t="s">
        <v>13</v>
      </c>
      <c r="B7" s="6"/>
      <c r="C7" s="5" t="s">
        <v>14</v>
      </c>
      <c r="D7" s="6"/>
      <c r="E7" s="5" t="s">
        <v>14</v>
      </c>
      <c r="F7" s="6"/>
      <c r="G7" s="5" t="s">
        <v>14</v>
      </c>
      <c r="H7" s="6"/>
      <c r="I7" s="5" t="s">
        <v>15</v>
      </c>
      <c r="J7" s="6"/>
      <c r="K7" s="6"/>
      <c r="L7" s="5" t="s">
        <v>19</v>
      </c>
      <c r="M7" s="6"/>
      <c r="N7" s="6"/>
      <c r="O7" s="5"/>
      <c r="P7" s="6"/>
      <c r="Q7" s="7" t="s">
        <v>20</v>
      </c>
      <c r="R7" s="8">
        <v>3500000</v>
      </c>
      <c r="S7" s="8">
        <v>1540083</v>
      </c>
      <c r="T7" s="8">
        <v>1540083</v>
      </c>
      <c r="U7" s="11">
        <v>1540083</v>
      </c>
      <c r="V7" s="13">
        <f t="shared" si="0"/>
        <v>0.4400237142857143</v>
      </c>
      <c r="W7" s="9">
        <f t="shared" si="1"/>
        <v>0.4400237142857143</v>
      </c>
      <c r="X7" s="14">
        <f t="shared" si="2"/>
        <v>0.4400237142857143</v>
      </c>
    </row>
    <row r="8" spans="1:24">
      <c r="A8" s="5" t="s">
        <v>13</v>
      </c>
      <c r="B8" s="6"/>
      <c r="C8" s="5" t="s">
        <v>14</v>
      </c>
      <c r="D8" s="6"/>
      <c r="E8" s="5" t="s">
        <v>14</v>
      </c>
      <c r="F8" s="6"/>
      <c r="G8" s="5" t="s">
        <v>14</v>
      </c>
      <c r="H8" s="6"/>
      <c r="I8" s="5" t="s">
        <v>15</v>
      </c>
      <c r="J8" s="6"/>
      <c r="K8" s="6"/>
      <c r="L8" s="5" t="s">
        <v>21</v>
      </c>
      <c r="M8" s="6"/>
      <c r="N8" s="6"/>
      <c r="O8" s="5"/>
      <c r="P8" s="6"/>
      <c r="Q8" s="7" t="s">
        <v>22</v>
      </c>
      <c r="R8" s="8">
        <v>78140000</v>
      </c>
      <c r="S8" s="8">
        <v>78135002</v>
      </c>
      <c r="T8" s="8">
        <v>78135002</v>
      </c>
      <c r="U8" s="11">
        <v>78135002</v>
      </c>
      <c r="V8" s="13">
        <f t="shared" si="0"/>
        <v>0.99993603788072694</v>
      </c>
      <c r="W8" s="9">
        <f t="shared" si="1"/>
        <v>0.99993603788072694</v>
      </c>
      <c r="X8" s="14">
        <f t="shared" si="2"/>
        <v>0.99993603788072694</v>
      </c>
    </row>
    <row r="9" spans="1:24" ht="25.5">
      <c r="A9" s="5" t="s">
        <v>13</v>
      </c>
      <c r="B9" s="6"/>
      <c r="C9" s="5" t="s">
        <v>14</v>
      </c>
      <c r="D9" s="6"/>
      <c r="E9" s="5" t="s">
        <v>14</v>
      </c>
      <c r="F9" s="6"/>
      <c r="G9" s="5" t="s">
        <v>14</v>
      </c>
      <c r="H9" s="6"/>
      <c r="I9" s="5" t="s">
        <v>15</v>
      </c>
      <c r="J9" s="6"/>
      <c r="K9" s="6"/>
      <c r="L9" s="5" t="s">
        <v>23</v>
      </c>
      <c r="M9" s="6"/>
      <c r="N9" s="6"/>
      <c r="O9" s="5"/>
      <c r="P9" s="6"/>
      <c r="Q9" s="7" t="s">
        <v>24</v>
      </c>
      <c r="R9" s="8">
        <v>53000000</v>
      </c>
      <c r="S9" s="8">
        <v>27915074</v>
      </c>
      <c r="T9" s="8">
        <v>27915074</v>
      </c>
      <c r="U9" s="11">
        <v>27915074</v>
      </c>
      <c r="V9" s="13">
        <f t="shared" si="0"/>
        <v>0.52669950943396227</v>
      </c>
      <c r="W9" s="9">
        <f t="shared" si="1"/>
        <v>0.52669950943396227</v>
      </c>
      <c r="X9" s="14">
        <f t="shared" si="2"/>
        <v>0.52669950943396227</v>
      </c>
    </row>
    <row r="10" spans="1:24">
      <c r="A10" s="5" t="s">
        <v>13</v>
      </c>
      <c r="B10" s="6"/>
      <c r="C10" s="5" t="s">
        <v>14</v>
      </c>
      <c r="D10" s="6"/>
      <c r="E10" s="5" t="s">
        <v>14</v>
      </c>
      <c r="F10" s="6"/>
      <c r="G10" s="5" t="s">
        <v>14</v>
      </c>
      <c r="H10" s="6"/>
      <c r="I10" s="5" t="s">
        <v>15</v>
      </c>
      <c r="J10" s="6"/>
      <c r="K10" s="6"/>
      <c r="L10" s="5" t="s">
        <v>25</v>
      </c>
      <c r="M10" s="6"/>
      <c r="N10" s="6"/>
      <c r="O10" s="5"/>
      <c r="P10" s="6"/>
      <c r="Q10" s="7" t="s">
        <v>26</v>
      </c>
      <c r="R10" s="8">
        <v>110784192</v>
      </c>
      <c r="S10" s="8">
        <v>4957551</v>
      </c>
      <c r="T10" s="8">
        <v>4957551</v>
      </c>
      <c r="U10" s="11">
        <v>4957551</v>
      </c>
      <c r="V10" s="13">
        <f t="shared" si="0"/>
        <v>4.47496245673751E-2</v>
      </c>
      <c r="W10" s="9">
        <f t="shared" si="1"/>
        <v>4.47496245673751E-2</v>
      </c>
      <c r="X10" s="14">
        <f t="shared" si="2"/>
        <v>4.47496245673751E-2</v>
      </c>
    </row>
    <row r="11" spans="1:24">
      <c r="A11" s="5" t="s">
        <v>13</v>
      </c>
      <c r="B11" s="6"/>
      <c r="C11" s="5" t="s">
        <v>14</v>
      </c>
      <c r="D11" s="6"/>
      <c r="E11" s="5" t="s">
        <v>14</v>
      </c>
      <c r="F11" s="6"/>
      <c r="G11" s="5" t="s">
        <v>14</v>
      </c>
      <c r="H11" s="6"/>
      <c r="I11" s="5" t="s">
        <v>15</v>
      </c>
      <c r="J11" s="6"/>
      <c r="K11" s="6"/>
      <c r="L11" s="5" t="s">
        <v>27</v>
      </c>
      <c r="M11" s="6"/>
      <c r="N11" s="6"/>
      <c r="O11" s="5"/>
      <c r="P11" s="6"/>
      <c r="Q11" s="7" t="s">
        <v>28</v>
      </c>
      <c r="R11" s="8">
        <v>108215808</v>
      </c>
      <c r="S11" s="8">
        <v>92844269.829999998</v>
      </c>
      <c r="T11" s="8">
        <v>92844269</v>
      </c>
      <c r="U11" s="11">
        <v>92844269</v>
      </c>
      <c r="V11" s="13">
        <f t="shared" si="0"/>
        <v>0.85795478078396825</v>
      </c>
      <c r="W11" s="9">
        <f t="shared" si="1"/>
        <v>0.85795477311410917</v>
      </c>
      <c r="X11" s="14">
        <f t="shared" si="2"/>
        <v>0.85795477311410917</v>
      </c>
    </row>
    <row r="12" spans="1:24">
      <c r="A12" s="5" t="s">
        <v>13</v>
      </c>
      <c r="B12" s="6"/>
      <c r="C12" s="5" t="s">
        <v>14</v>
      </c>
      <c r="D12" s="6"/>
      <c r="E12" s="5" t="s">
        <v>14</v>
      </c>
      <c r="F12" s="6"/>
      <c r="G12" s="5" t="s">
        <v>29</v>
      </c>
      <c r="H12" s="6"/>
      <c r="I12" s="5" t="s">
        <v>15</v>
      </c>
      <c r="J12" s="6"/>
      <c r="K12" s="6"/>
      <c r="L12" s="5"/>
      <c r="M12" s="6"/>
      <c r="N12" s="6"/>
      <c r="O12" s="5"/>
      <c r="P12" s="6"/>
      <c r="Q12" s="7" t="s">
        <v>30</v>
      </c>
      <c r="R12" s="8">
        <v>184000000</v>
      </c>
      <c r="S12" s="8">
        <v>144826270</v>
      </c>
      <c r="T12" s="8">
        <v>144826270</v>
      </c>
      <c r="U12" s="11">
        <v>144826270</v>
      </c>
      <c r="V12" s="13">
        <f t="shared" si="0"/>
        <v>0.78709929347826091</v>
      </c>
      <c r="W12" s="9">
        <f t="shared" si="1"/>
        <v>0.78709929347826091</v>
      </c>
      <c r="X12" s="14">
        <f t="shared" si="2"/>
        <v>0.78709929347826091</v>
      </c>
    </row>
    <row r="13" spans="1:24">
      <c r="A13" s="5" t="s">
        <v>13</v>
      </c>
      <c r="B13" s="6"/>
      <c r="C13" s="5" t="s">
        <v>14</v>
      </c>
      <c r="D13" s="6"/>
      <c r="E13" s="5" t="s">
        <v>14</v>
      </c>
      <c r="F13" s="6"/>
      <c r="G13" s="5" t="s">
        <v>29</v>
      </c>
      <c r="H13" s="6"/>
      <c r="I13" s="5" t="s">
        <v>31</v>
      </c>
      <c r="J13" s="6"/>
      <c r="K13" s="6"/>
      <c r="L13" s="5"/>
      <c r="M13" s="6"/>
      <c r="N13" s="6"/>
      <c r="O13" s="5"/>
      <c r="P13" s="6"/>
      <c r="Q13" s="7" t="s">
        <v>32</v>
      </c>
      <c r="R13" s="8">
        <v>118275000</v>
      </c>
      <c r="S13" s="8">
        <v>102587670</v>
      </c>
      <c r="T13" s="8">
        <v>102587670</v>
      </c>
      <c r="U13" s="11">
        <v>102587670</v>
      </c>
      <c r="V13" s="13">
        <f t="shared" si="0"/>
        <v>0.86736563094483199</v>
      </c>
      <c r="W13" s="9">
        <f t="shared" si="1"/>
        <v>0.86736563094483199</v>
      </c>
      <c r="X13" s="14">
        <f t="shared" si="2"/>
        <v>0.86736563094483199</v>
      </c>
    </row>
    <row r="14" spans="1:24">
      <c r="A14" s="5" t="s">
        <v>13</v>
      </c>
      <c r="B14" s="6"/>
      <c r="C14" s="5" t="s">
        <v>14</v>
      </c>
      <c r="D14" s="6"/>
      <c r="E14" s="5" t="s">
        <v>14</v>
      </c>
      <c r="F14" s="6"/>
      <c r="G14" s="5" t="s">
        <v>29</v>
      </c>
      <c r="H14" s="6"/>
      <c r="I14" s="5" t="s">
        <v>17</v>
      </c>
      <c r="J14" s="6"/>
      <c r="K14" s="6"/>
      <c r="L14" s="5"/>
      <c r="M14" s="6"/>
      <c r="N14" s="6"/>
      <c r="O14" s="5"/>
      <c r="P14" s="6"/>
      <c r="Q14" s="7" t="s">
        <v>33</v>
      </c>
      <c r="R14" s="8">
        <v>135710000</v>
      </c>
      <c r="S14" s="8">
        <v>99102600</v>
      </c>
      <c r="T14" s="8">
        <v>86633800</v>
      </c>
      <c r="U14" s="11">
        <v>86633800</v>
      </c>
      <c r="V14" s="13">
        <f t="shared" si="0"/>
        <v>0.73025274482352076</v>
      </c>
      <c r="W14" s="9">
        <f t="shared" si="1"/>
        <v>0.63837447498342048</v>
      </c>
      <c r="X14" s="14">
        <f t="shared" si="2"/>
        <v>0.63837447498342048</v>
      </c>
    </row>
    <row r="15" spans="1:24">
      <c r="A15" s="5" t="s">
        <v>13</v>
      </c>
      <c r="B15" s="6"/>
      <c r="C15" s="5" t="s">
        <v>14</v>
      </c>
      <c r="D15" s="6"/>
      <c r="E15" s="5" t="s">
        <v>14</v>
      </c>
      <c r="F15" s="6"/>
      <c r="G15" s="5" t="s">
        <v>29</v>
      </c>
      <c r="H15" s="6"/>
      <c r="I15" s="5" t="s">
        <v>19</v>
      </c>
      <c r="J15" s="6"/>
      <c r="K15" s="6"/>
      <c r="L15" s="5"/>
      <c r="M15" s="6"/>
      <c r="N15" s="6"/>
      <c r="O15" s="5"/>
      <c r="P15" s="6"/>
      <c r="Q15" s="7" t="s">
        <v>34</v>
      </c>
      <c r="R15" s="8">
        <v>67957000</v>
      </c>
      <c r="S15" s="8">
        <v>53455000</v>
      </c>
      <c r="T15" s="8">
        <v>53455000</v>
      </c>
      <c r="U15" s="11">
        <v>53455000</v>
      </c>
      <c r="V15" s="13">
        <f t="shared" si="0"/>
        <v>0.78660035022146357</v>
      </c>
      <c r="W15" s="9">
        <f t="shared" si="1"/>
        <v>0.78660035022146357</v>
      </c>
      <c r="X15" s="14">
        <f t="shared" si="2"/>
        <v>0.78660035022146357</v>
      </c>
    </row>
    <row r="16" spans="1:24" ht="25.5">
      <c r="A16" s="5" t="s">
        <v>13</v>
      </c>
      <c r="B16" s="6"/>
      <c r="C16" s="5" t="s">
        <v>14</v>
      </c>
      <c r="D16" s="6"/>
      <c r="E16" s="5" t="s">
        <v>14</v>
      </c>
      <c r="F16" s="6"/>
      <c r="G16" s="5" t="s">
        <v>29</v>
      </c>
      <c r="H16" s="6"/>
      <c r="I16" s="5" t="s">
        <v>35</v>
      </c>
      <c r="J16" s="6"/>
      <c r="K16" s="6"/>
      <c r="L16" s="5"/>
      <c r="M16" s="6"/>
      <c r="N16" s="6"/>
      <c r="O16" s="5"/>
      <c r="P16" s="6"/>
      <c r="Q16" s="7" t="s">
        <v>36</v>
      </c>
      <c r="R16" s="8">
        <v>79678000</v>
      </c>
      <c r="S16" s="8">
        <v>49856600</v>
      </c>
      <c r="T16" s="8">
        <v>49856600</v>
      </c>
      <c r="U16" s="11">
        <v>49856600</v>
      </c>
      <c r="V16" s="13">
        <f t="shared" si="0"/>
        <v>0.62572604734054571</v>
      </c>
      <c r="W16" s="9">
        <f t="shared" si="1"/>
        <v>0.62572604734054571</v>
      </c>
      <c r="X16" s="14">
        <f t="shared" si="2"/>
        <v>0.62572604734054571</v>
      </c>
    </row>
    <row r="17" spans="1:24">
      <c r="A17" s="5" t="s">
        <v>13</v>
      </c>
      <c r="B17" s="6"/>
      <c r="C17" s="5" t="s">
        <v>14</v>
      </c>
      <c r="D17" s="6"/>
      <c r="E17" s="5" t="s">
        <v>14</v>
      </c>
      <c r="F17" s="6"/>
      <c r="G17" s="5" t="s">
        <v>29</v>
      </c>
      <c r="H17" s="6"/>
      <c r="I17" s="5" t="s">
        <v>21</v>
      </c>
      <c r="J17" s="6"/>
      <c r="K17" s="6"/>
      <c r="L17" s="5"/>
      <c r="M17" s="6"/>
      <c r="N17" s="6"/>
      <c r="O17" s="5"/>
      <c r="P17" s="6"/>
      <c r="Q17" s="7" t="s">
        <v>37</v>
      </c>
      <c r="R17" s="8">
        <v>53790000</v>
      </c>
      <c r="S17" s="8">
        <v>35081600</v>
      </c>
      <c r="T17" s="8">
        <v>35081600</v>
      </c>
      <c r="U17" s="11">
        <v>35081600</v>
      </c>
      <c r="V17" s="13">
        <f t="shared" si="0"/>
        <v>0.65219557538575945</v>
      </c>
      <c r="W17" s="9">
        <f t="shared" si="1"/>
        <v>0.65219557538575945</v>
      </c>
      <c r="X17" s="14">
        <f t="shared" si="2"/>
        <v>0.65219557538575945</v>
      </c>
    </row>
    <row r="18" spans="1:24">
      <c r="A18" s="5" t="s">
        <v>13</v>
      </c>
      <c r="B18" s="6"/>
      <c r="C18" s="5" t="s">
        <v>14</v>
      </c>
      <c r="D18" s="6"/>
      <c r="E18" s="5" t="s">
        <v>14</v>
      </c>
      <c r="F18" s="6"/>
      <c r="G18" s="5" t="s">
        <v>29</v>
      </c>
      <c r="H18" s="6"/>
      <c r="I18" s="5" t="s">
        <v>23</v>
      </c>
      <c r="J18" s="6"/>
      <c r="K18" s="6"/>
      <c r="L18" s="5"/>
      <c r="M18" s="6"/>
      <c r="N18" s="6"/>
      <c r="O18" s="5"/>
      <c r="P18" s="6"/>
      <c r="Q18" s="7" t="s">
        <v>38</v>
      </c>
      <c r="R18" s="8">
        <v>27590000</v>
      </c>
      <c r="S18" s="8">
        <v>26735800</v>
      </c>
      <c r="T18" s="8">
        <v>26735800</v>
      </c>
      <c r="U18" s="11">
        <v>26735800</v>
      </c>
      <c r="V18" s="13">
        <f t="shared" si="0"/>
        <v>0.96903950706777819</v>
      </c>
      <c r="W18" s="9">
        <f t="shared" si="1"/>
        <v>0.96903950706777819</v>
      </c>
      <c r="X18" s="14">
        <f t="shared" si="2"/>
        <v>0.96903950706777819</v>
      </c>
    </row>
    <row r="19" spans="1:24">
      <c r="A19" s="5" t="s">
        <v>13</v>
      </c>
      <c r="B19" s="6"/>
      <c r="C19" s="5" t="s">
        <v>14</v>
      </c>
      <c r="D19" s="6"/>
      <c r="E19" s="5" t="s">
        <v>14</v>
      </c>
      <c r="F19" s="6"/>
      <c r="G19" s="5" t="s">
        <v>39</v>
      </c>
      <c r="H19" s="6"/>
      <c r="I19" s="5" t="s">
        <v>15</v>
      </c>
      <c r="J19" s="6"/>
      <c r="K19" s="6"/>
      <c r="L19" s="5" t="s">
        <v>15</v>
      </c>
      <c r="M19" s="6"/>
      <c r="N19" s="6"/>
      <c r="O19" s="5"/>
      <c r="P19" s="6"/>
      <c r="Q19" s="7" t="s">
        <v>40</v>
      </c>
      <c r="R19" s="8">
        <v>90000000</v>
      </c>
      <c r="S19" s="8">
        <v>58721123.479999997</v>
      </c>
      <c r="T19" s="8">
        <v>58721123</v>
      </c>
      <c r="U19" s="11">
        <v>58721123</v>
      </c>
      <c r="V19" s="13">
        <f t="shared" si="0"/>
        <v>0.65245692755555551</v>
      </c>
      <c r="W19" s="9">
        <f t="shared" si="1"/>
        <v>0.65245692222222218</v>
      </c>
      <c r="X19" s="14">
        <f t="shared" si="2"/>
        <v>0.65245692222222218</v>
      </c>
    </row>
    <row r="20" spans="1:24">
      <c r="A20" s="5" t="s">
        <v>13</v>
      </c>
      <c r="B20" s="6"/>
      <c r="C20" s="5" t="s">
        <v>14</v>
      </c>
      <c r="D20" s="6"/>
      <c r="E20" s="5" t="s">
        <v>14</v>
      </c>
      <c r="F20" s="6"/>
      <c r="G20" s="5" t="s">
        <v>39</v>
      </c>
      <c r="H20" s="6"/>
      <c r="I20" s="5" t="s">
        <v>15</v>
      </c>
      <c r="J20" s="6"/>
      <c r="K20" s="6"/>
      <c r="L20" s="5" t="s">
        <v>31</v>
      </c>
      <c r="M20" s="6"/>
      <c r="N20" s="6"/>
      <c r="O20" s="5"/>
      <c r="P20" s="6"/>
      <c r="Q20" s="7" t="s">
        <v>41</v>
      </c>
      <c r="R20" s="8">
        <v>52994290</v>
      </c>
      <c r="S20" s="8">
        <v>52260275</v>
      </c>
      <c r="T20" s="8">
        <v>52260275</v>
      </c>
      <c r="U20" s="11">
        <v>52260275</v>
      </c>
      <c r="V20" s="13">
        <f t="shared" si="0"/>
        <v>0.98614916814622855</v>
      </c>
      <c r="W20" s="9">
        <f t="shared" si="1"/>
        <v>0.98614916814622855</v>
      </c>
      <c r="X20" s="14">
        <f t="shared" si="2"/>
        <v>0.98614916814622855</v>
      </c>
    </row>
    <row r="21" spans="1:24">
      <c r="A21" s="5" t="s">
        <v>13</v>
      </c>
      <c r="B21" s="6"/>
      <c r="C21" s="5" t="s">
        <v>14</v>
      </c>
      <c r="D21" s="6"/>
      <c r="E21" s="5" t="s">
        <v>14</v>
      </c>
      <c r="F21" s="6"/>
      <c r="G21" s="5" t="s">
        <v>39</v>
      </c>
      <c r="H21" s="6"/>
      <c r="I21" s="5" t="s">
        <v>15</v>
      </c>
      <c r="J21" s="6"/>
      <c r="K21" s="6"/>
      <c r="L21" s="5" t="s">
        <v>17</v>
      </c>
      <c r="M21" s="6"/>
      <c r="N21" s="6"/>
      <c r="O21" s="5"/>
      <c r="P21" s="6"/>
      <c r="Q21" s="7" t="s">
        <v>42</v>
      </c>
      <c r="R21" s="8">
        <v>11005710</v>
      </c>
      <c r="S21" s="8">
        <v>9937277</v>
      </c>
      <c r="T21" s="8">
        <v>9937277</v>
      </c>
      <c r="U21" s="11">
        <v>9937277</v>
      </c>
      <c r="V21" s="13">
        <f t="shared" si="0"/>
        <v>0.90292012055560245</v>
      </c>
      <c r="W21" s="9">
        <f t="shared" si="1"/>
        <v>0.90292012055560245</v>
      </c>
      <c r="X21" s="14">
        <f t="shared" si="2"/>
        <v>0.90292012055560245</v>
      </c>
    </row>
    <row r="22" spans="1:24">
      <c r="A22" s="5" t="s">
        <v>13</v>
      </c>
      <c r="B22" s="6"/>
      <c r="C22" s="5" t="s">
        <v>14</v>
      </c>
      <c r="D22" s="6"/>
      <c r="E22" s="5" t="s">
        <v>14</v>
      </c>
      <c r="F22" s="6"/>
      <c r="G22" s="5" t="s">
        <v>39</v>
      </c>
      <c r="H22" s="6"/>
      <c r="I22" s="5" t="s">
        <v>31</v>
      </c>
      <c r="J22" s="6"/>
      <c r="K22" s="6"/>
      <c r="L22" s="5"/>
      <c r="M22" s="6"/>
      <c r="N22" s="6"/>
      <c r="O22" s="5"/>
      <c r="P22" s="6"/>
      <c r="Q22" s="7" t="s">
        <v>43</v>
      </c>
      <c r="R22" s="8">
        <v>66000000</v>
      </c>
      <c r="S22" s="8">
        <v>50800852</v>
      </c>
      <c r="T22" s="8">
        <v>50800852</v>
      </c>
      <c r="U22" s="11">
        <v>50800852</v>
      </c>
      <c r="V22" s="13">
        <f t="shared" si="0"/>
        <v>0.76970987878787878</v>
      </c>
      <c r="W22" s="9">
        <f t="shared" si="1"/>
        <v>0.76970987878787878</v>
      </c>
      <c r="X22" s="14">
        <f t="shared" si="2"/>
        <v>0.76970987878787878</v>
      </c>
    </row>
    <row r="23" spans="1:24">
      <c r="A23" s="5" t="s">
        <v>13</v>
      </c>
      <c r="B23" s="6"/>
      <c r="C23" s="5" t="s">
        <v>14</v>
      </c>
      <c r="D23" s="6"/>
      <c r="E23" s="5" t="s">
        <v>14</v>
      </c>
      <c r="F23" s="6"/>
      <c r="G23" s="5" t="s">
        <v>39</v>
      </c>
      <c r="H23" s="6"/>
      <c r="I23" s="5" t="s">
        <v>44</v>
      </c>
      <c r="J23" s="6"/>
      <c r="K23" s="6"/>
      <c r="L23" s="5"/>
      <c r="M23" s="6"/>
      <c r="N23" s="6"/>
      <c r="O23" s="5"/>
      <c r="P23" s="6"/>
      <c r="Q23" s="7" t="s">
        <v>45</v>
      </c>
      <c r="R23" s="8">
        <v>46000000</v>
      </c>
      <c r="S23" s="8">
        <v>31848620</v>
      </c>
      <c r="T23" s="8">
        <v>31848620</v>
      </c>
      <c r="U23" s="11">
        <v>31848620</v>
      </c>
      <c r="V23" s="13">
        <f t="shared" si="0"/>
        <v>0.69236130434782606</v>
      </c>
      <c r="W23" s="9">
        <f t="shared" si="1"/>
        <v>0.69236130434782606</v>
      </c>
      <c r="X23" s="14">
        <f t="shared" si="2"/>
        <v>0.69236130434782606</v>
      </c>
    </row>
    <row r="24" spans="1:24">
      <c r="A24" s="5" t="s">
        <v>13</v>
      </c>
      <c r="B24" s="6"/>
      <c r="C24" s="5" t="s">
        <v>14</v>
      </c>
      <c r="D24" s="6"/>
      <c r="E24" s="5" t="s">
        <v>14</v>
      </c>
      <c r="F24" s="6"/>
      <c r="G24" s="5" t="s">
        <v>39</v>
      </c>
      <c r="H24" s="6"/>
      <c r="I24" s="5" t="s">
        <v>46</v>
      </c>
      <c r="J24" s="6"/>
      <c r="K24" s="6"/>
      <c r="L24" s="5"/>
      <c r="M24" s="6"/>
      <c r="N24" s="6"/>
      <c r="O24" s="5"/>
      <c r="P24" s="6"/>
      <c r="Q24" s="7" t="s">
        <v>47</v>
      </c>
      <c r="R24" s="8">
        <v>68000000</v>
      </c>
      <c r="S24" s="8">
        <v>34486017</v>
      </c>
      <c r="T24" s="8">
        <v>34486017</v>
      </c>
      <c r="U24" s="11">
        <v>34486017</v>
      </c>
      <c r="V24" s="13">
        <f t="shared" si="0"/>
        <v>0.50714730882352943</v>
      </c>
      <c r="W24" s="9">
        <f t="shared" si="1"/>
        <v>0.50714730882352943</v>
      </c>
      <c r="X24" s="14">
        <f t="shared" si="2"/>
        <v>0.50714730882352943</v>
      </c>
    </row>
    <row r="25" spans="1:24" ht="25.5">
      <c r="A25" s="5" t="s">
        <v>13</v>
      </c>
      <c r="B25" s="6"/>
      <c r="C25" s="5" t="s">
        <v>29</v>
      </c>
      <c r="D25" s="6"/>
      <c r="E25" s="5" t="s">
        <v>14</v>
      </c>
      <c r="F25" s="6"/>
      <c r="G25" s="5" t="s">
        <v>14</v>
      </c>
      <c r="H25" s="6"/>
      <c r="I25" s="5" t="s">
        <v>17</v>
      </c>
      <c r="J25" s="6"/>
      <c r="K25" s="6"/>
      <c r="L25" s="5" t="s">
        <v>48</v>
      </c>
      <c r="M25" s="6"/>
      <c r="N25" s="6"/>
      <c r="O25" s="5"/>
      <c r="P25" s="6"/>
      <c r="Q25" s="7" t="s">
        <v>49</v>
      </c>
      <c r="R25" s="8">
        <v>40000000</v>
      </c>
      <c r="S25" s="10">
        <v>0</v>
      </c>
      <c r="T25" s="10">
        <v>0</v>
      </c>
      <c r="U25" s="12">
        <v>0</v>
      </c>
      <c r="V25" s="13">
        <f t="shared" si="0"/>
        <v>0</v>
      </c>
      <c r="W25" s="9">
        <f t="shared" si="1"/>
        <v>0</v>
      </c>
      <c r="X25" s="14">
        <f t="shared" si="2"/>
        <v>0</v>
      </c>
    </row>
    <row r="26" spans="1:24">
      <c r="A26" s="5" t="s">
        <v>13</v>
      </c>
      <c r="B26" s="6"/>
      <c r="C26" s="5" t="s">
        <v>29</v>
      </c>
      <c r="D26" s="6"/>
      <c r="E26" s="5" t="s">
        <v>14</v>
      </c>
      <c r="F26" s="6"/>
      <c r="G26" s="5" t="s">
        <v>14</v>
      </c>
      <c r="H26" s="6"/>
      <c r="I26" s="5" t="s">
        <v>19</v>
      </c>
      <c r="J26" s="6"/>
      <c r="K26" s="6"/>
      <c r="L26" s="5" t="s">
        <v>17</v>
      </c>
      <c r="M26" s="6"/>
      <c r="N26" s="6"/>
      <c r="O26" s="5"/>
      <c r="P26" s="6"/>
      <c r="Q26" s="7" t="s">
        <v>50</v>
      </c>
      <c r="R26" s="8">
        <v>3690000</v>
      </c>
      <c r="S26" s="10">
        <v>0</v>
      </c>
      <c r="T26" s="10">
        <v>0</v>
      </c>
      <c r="U26" s="12">
        <v>0</v>
      </c>
      <c r="V26" s="13">
        <f t="shared" si="0"/>
        <v>0</v>
      </c>
      <c r="W26" s="9">
        <f t="shared" si="1"/>
        <v>0</v>
      </c>
      <c r="X26" s="14">
        <f t="shared" si="2"/>
        <v>0</v>
      </c>
    </row>
    <row r="27" spans="1:24">
      <c r="A27" s="5" t="s">
        <v>13</v>
      </c>
      <c r="B27" s="6"/>
      <c r="C27" s="5" t="s">
        <v>29</v>
      </c>
      <c r="D27" s="6"/>
      <c r="E27" s="5" t="s">
        <v>14</v>
      </c>
      <c r="F27" s="6"/>
      <c r="G27" s="5" t="s">
        <v>14</v>
      </c>
      <c r="H27" s="6"/>
      <c r="I27" s="5" t="s">
        <v>19</v>
      </c>
      <c r="J27" s="6"/>
      <c r="K27" s="6"/>
      <c r="L27" s="5" t="s">
        <v>19</v>
      </c>
      <c r="M27" s="6"/>
      <c r="N27" s="6"/>
      <c r="O27" s="5"/>
      <c r="P27" s="6"/>
      <c r="Q27" s="7" t="s">
        <v>51</v>
      </c>
      <c r="R27" s="8">
        <v>2490000</v>
      </c>
      <c r="S27" s="8">
        <v>2488000</v>
      </c>
      <c r="T27" s="8">
        <v>2488000</v>
      </c>
      <c r="U27" s="11">
        <v>2488000</v>
      </c>
      <c r="V27" s="13">
        <f t="shared" si="0"/>
        <v>0.99919678714859439</v>
      </c>
      <c r="W27" s="9">
        <f t="shared" si="1"/>
        <v>0.99919678714859439</v>
      </c>
      <c r="X27" s="14">
        <f t="shared" si="2"/>
        <v>0.99919678714859439</v>
      </c>
    </row>
    <row r="28" spans="1:24" ht="25.5">
      <c r="A28" s="5" t="s">
        <v>13</v>
      </c>
      <c r="B28" s="6"/>
      <c r="C28" s="5" t="s">
        <v>29</v>
      </c>
      <c r="D28" s="6"/>
      <c r="E28" s="5" t="s">
        <v>14</v>
      </c>
      <c r="F28" s="6"/>
      <c r="G28" s="5" t="s">
        <v>14</v>
      </c>
      <c r="H28" s="6"/>
      <c r="I28" s="5" t="s">
        <v>19</v>
      </c>
      <c r="J28" s="6"/>
      <c r="K28" s="6"/>
      <c r="L28" s="5" t="s">
        <v>48</v>
      </c>
      <c r="M28" s="6"/>
      <c r="N28" s="6"/>
      <c r="O28" s="5"/>
      <c r="P28" s="6"/>
      <c r="Q28" s="7" t="s">
        <v>52</v>
      </c>
      <c r="R28" s="8">
        <v>1220000</v>
      </c>
      <c r="S28" s="8">
        <v>1198000</v>
      </c>
      <c r="T28" s="8">
        <v>1198000</v>
      </c>
      <c r="U28" s="11">
        <v>1198000</v>
      </c>
      <c r="V28" s="13">
        <f t="shared" si="0"/>
        <v>0.9819672131147541</v>
      </c>
      <c r="W28" s="9">
        <f t="shared" si="1"/>
        <v>0.9819672131147541</v>
      </c>
      <c r="X28" s="14">
        <f t="shared" si="2"/>
        <v>0.9819672131147541</v>
      </c>
    </row>
    <row r="29" spans="1:24" ht="25.5">
      <c r="A29" s="5" t="s">
        <v>13</v>
      </c>
      <c r="B29" s="6"/>
      <c r="C29" s="5" t="s">
        <v>29</v>
      </c>
      <c r="D29" s="6"/>
      <c r="E29" s="5" t="s">
        <v>29</v>
      </c>
      <c r="F29" s="6"/>
      <c r="G29" s="5" t="s">
        <v>14</v>
      </c>
      <c r="H29" s="6"/>
      <c r="I29" s="5" t="s">
        <v>31</v>
      </c>
      <c r="J29" s="6"/>
      <c r="K29" s="6"/>
      <c r="L29" s="5" t="s">
        <v>48</v>
      </c>
      <c r="M29" s="6"/>
      <c r="N29" s="6"/>
      <c r="O29" s="5"/>
      <c r="P29" s="6"/>
      <c r="Q29" s="7" t="s">
        <v>53</v>
      </c>
      <c r="R29" s="8">
        <v>35000000</v>
      </c>
      <c r="S29" s="8">
        <v>28559000</v>
      </c>
      <c r="T29" s="8">
        <v>28559000</v>
      </c>
      <c r="U29" s="11">
        <v>28559000</v>
      </c>
      <c r="V29" s="13">
        <f t="shared" si="0"/>
        <v>0.81597142857142857</v>
      </c>
      <c r="W29" s="9">
        <f t="shared" si="1"/>
        <v>0.81597142857142857</v>
      </c>
      <c r="X29" s="14">
        <f t="shared" si="2"/>
        <v>0.81597142857142857</v>
      </c>
    </row>
    <row r="30" spans="1:24" ht="38.25">
      <c r="A30" s="5" t="s">
        <v>13</v>
      </c>
      <c r="B30" s="6"/>
      <c r="C30" s="5" t="s">
        <v>29</v>
      </c>
      <c r="D30" s="6"/>
      <c r="E30" s="5" t="s">
        <v>29</v>
      </c>
      <c r="F30" s="6"/>
      <c r="G30" s="5" t="s">
        <v>14</v>
      </c>
      <c r="H30" s="6"/>
      <c r="I30" s="5" t="s">
        <v>17</v>
      </c>
      <c r="J30" s="6"/>
      <c r="K30" s="6"/>
      <c r="L30" s="5" t="s">
        <v>31</v>
      </c>
      <c r="M30" s="6"/>
      <c r="N30" s="6"/>
      <c r="O30" s="5"/>
      <c r="P30" s="6"/>
      <c r="Q30" s="7" t="s">
        <v>54</v>
      </c>
      <c r="R30" s="8">
        <v>13282065</v>
      </c>
      <c r="S30" s="8">
        <v>13272665</v>
      </c>
      <c r="T30" s="8">
        <v>13272665</v>
      </c>
      <c r="U30" s="11">
        <v>13272665</v>
      </c>
      <c r="V30" s="13">
        <f t="shared" si="0"/>
        <v>0.99929227872322568</v>
      </c>
      <c r="W30" s="9">
        <f t="shared" si="1"/>
        <v>0.99929227872322568</v>
      </c>
      <c r="X30" s="14">
        <f t="shared" si="2"/>
        <v>0.99929227872322568</v>
      </c>
    </row>
    <row r="31" spans="1:24" ht="38.25">
      <c r="A31" s="5" t="s">
        <v>13</v>
      </c>
      <c r="B31" s="6"/>
      <c r="C31" s="5" t="s">
        <v>29</v>
      </c>
      <c r="D31" s="6"/>
      <c r="E31" s="5" t="s">
        <v>29</v>
      </c>
      <c r="F31" s="6"/>
      <c r="G31" s="5" t="s">
        <v>14</v>
      </c>
      <c r="H31" s="6"/>
      <c r="I31" s="5" t="s">
        <v>17</v>
      </c>
      <c r="J31" s="6"/>
      <c r="K31" s="6"/>
      <c r="L31" s="5" t="s">
        <v>17</v>
      </c>
      <c r="M31" s="6"/>
      <c r="N31" s="6"/>
      <c r="O31" s="5"/>
      <c r="P31" s="6"/>
      <c r="Q31" s="7" t="s">
        <v>55</v>
      </c>
      <c r="R31" s="8">
        <v>26522500</v>
      </c>
      <c r="S31" s="8">
        <v>26522500</v>
      </c>
      <c r="T31" s="8">
        <v>3123591</v>
      </c>
      <c r="U31" s="11">
        <v>3123591</v>
      </c>
      <c r="V31" s="13">
        <f t="shared" si="0"/>
        <v>1</v>
      </c>
      <c r="W31" s="9">
        <f t="shared" si="1"/>
        <v>0.11777136393628052</v>
      </c>
      <c r="X31" s="14">
        <f t="shared" si="2"/>
        <v>0.11777136393628052</v>
      </c>
    </row>
    <row r="32" spans="1:24" ht="38.25">
      <c r="A32" s="5" t="s">
        <v>13</v>
      </c>
      <c r="B32" s="6"/>
      <c r="C32" s="5" t="s">
        <v>29</v>
      </c>
      <c r="D32" s="6"/>
      <c r="E32" s="5" t="s">
        <v>29</v>
      </c>
      <c r="F32" s="6"/>
      <c r="G32" s="5" t="s">
        <v>14</v>
      </c>
      <c r="H32" s="6"/>
      <c r="I32" s="5" t="s">
        <v>17</v>
      </c>
      <c r="J32" s="6"/>
      <c r="K32" s="6"/>
      <c r="L32" s="5" t="s">
        <v>35</v>
      </c>
      <c r="M32" s="6"/>
      <c r="N32" s="6"/>
      <c r="O32" s="5"/>
      <c r="P32" s="6"/>
      <c r="Q32" s="7" t="s">
        <v>56</v>
      </c>
      <c r="R32" s="8">
        <v>45239193</v>
      </c>
      <c r="S32" s="8">
        <v>41969249</v>
      </c>
      <c r="T32" s="8">
        <v>20725093</v>
      </c>
      <c r="U32" s="11">
        <v>20725093</v>
      </c>
      <c r="V32" s="13">
        <f t="shared" si="0"/>
        <v>0.92771878136729802</v>
      </c>
      <c r="W32" s="9">
        <f t="shared" si="1"/>
        <v>0.45812251779115509</v>
      </c>
      <c r="X32" s="14">
        <f t="shared" si="2"/>
        <v>0.45812251779115509</v>
      </c>
    </row>
    <row r="33" spans="1:24">
      <c r="A33" s="5" t="s">
        <v>13</v>
      </c>
      <c r="B33" s="6"/>
      <c r="C33" s="5" t="s">
        <v>29</v>
      </c>
      <c r="D33" s="6"/>
      <c r="E33" s="5" t="s">
        <v>29</v>
      </c>
      <c r="F33" s="6"/>
      <c r="G33" s="5" t="s">
        <v>14</v>
      </c>
      <c r="H33" s="6"/>
      <c r="I33" s="5" t="s">
        <v>17</v>
      </c>
      <c r="J33" s="6"/>
      <c r="K33" s="6"/>
      <c r="L33" s="5" t="s">
        <v>21</v>
      </c>
      <c r="M33" s="6"/>
      <c r="N33" s="6"/>
      <c r="O33" s="5"/>
      <c r="P33" s="6"/>
      <c r="Q33" s="7" t="s">
        <v>57</v>
      </c>
      <c r="R33" s="8">
        <v>1000000</v>
      </c>
      <c r="S33" s="8">
        <v>520000</v>
      </c>
      <c r="T33" s="8">
        <v>520000</v>
      </c>
      <c r="U33" s="11">
        <v>520000</v>
      </c>
      <c r="V33" s="13">
        <f t="shared" si="0"/>
        <v>0.52</v>
      </c>
      <c r="W33" s="9">
        <f t="shared" si="1"/>
        <v>0.52</v>
      </c>
      <c r="X33" s="14">
        <f t="shared" si="2"/>
        <v>0.52</v>
      </c>
    </row>
    <row r="34" spans="1:24">
      <c r="A34" s="5" t="s">
        <v>13</v>
      </c>
      <c r="B34" s="6"/>
      <c r="C34" s="5" t="s">
        <v>29</v>
      </c>
      <c r="D34" s="6"/>
      <c r="E34" s="5" t="s">
        <v>29</v>
      </c>
      <c r="F34" s="6"/>
      <c r="G34" s="5" t="s">
        <v>14</v>
      </c>
      <c r="H34" s="6"/>
      <c r="I34" s="5" t="s">
        <v>19</v>
      </c>
      <c r="J34" s="6"/>
      <c r="K34" s="6"/>
      <c r="L34" s="5" t="s">
        <v>21</v>
      </c>
      <c r="M34" s="6"/>
      <c r="N34" s="6"/>
      <c r="O34" s="5"/>
      <c r="P34" s="6"/>
      <c r="Q34" s="7" t="s">
        <v>58</v>
      </c>
      <c r="R34" s="8">
        <v>23800000</v>
      </c>
      <c r="S34" s="10">
        <v>0</v>
      </c>
      <c r="T34" s="10">
        <v>0</v>
      </c>
      <c r="U34" s="12">
        <v>0</v>
      </c>
      <c r="V34" s="13">
        <f t="shared" si="0"/>
        <v>0</v>
      </c>
      <c r="W34" s="9">
        <f t="shared" si="1"/>
        <v>0</v>
      </c>
      <c r="X34" s="14">
        <f t="shared" si="2"/>
        <v>0</v>
      </c>
    </row>
    <row r="35" spans="1:24" ht="25.5">
      <c r="A35" s="5" t="s">
        <v>13</v>
      </c>
      <c r="B35" s="6"/>
      <c r="C35" s="5" t="s">
        <v>29</v>
      </c>
      <c r="D35" s="6"/>
      <c r="E35" s="5" t="s">
        <v>29</v>
      </c>
      <c r="F35" s="6"/>
      <c r="G35" s="5" t="s">
        <v>14</v>
      </c>
      <c r="H35" s="6"/>
      <c r="I35" s="5" t="s">
        <v>19</v>
      </c>
      <c r="J35" s="6"/>
      <c r="K35" s="6"/>
      <c r="L35" s="5" t="s">
        <v>23</v>
      </c>
      <c r="M35" s="6"/>
      <c r="N35" s="6"/>
      <c r="O35" s="5"/>
      <c r="P35" s="6"/>
      <c r="Q35" s="7" t="s">
        <v>59</v>
      </c>
      <c r="R35" s="8">
        <v>112683482</v>
      </c>
      <c r="S35" s="8">
        <v>1199996</v>
      </c>
      <c r="T35" s="8">
        <v>1199996</v>
      </c>
      <c r="U35" s="11">
        <v>1199996</v>
      </c>
      <c r="V35" s="13">
        <f t="shared" si="0"/>
        <v>1.0649262684303632E-2</v>
      </c>
      <c r="W35" s="9">
        <f t="shared" si="1"/>
        <v>1.0649262684303632E-2</v>
      </c>
      <c r="X35" s="14">
        <f t="shared" si="2"/>
        <v>1.0649262684303632E-2</v>
      </c>
    </row>
    <row r="36" spans="1:24">
      <c r="A36" s="5" t="s">
        <v>13</v>
      </c>
      <c r="B36" s="6"/>
      <c r="C36" s="5" t="s">
        <v>29</v>
      </c>
      <c r="D36" s="6"/>
      <c r="E36" s="5" t="s">
        <v>29</v>
      </c>
      <c r="F36" s="6"/>
      <c r="G36" s="5" t="s">
        <v>29</v>
      </c>
      <c r="H36" s="6"/>
      <c r="I36" s="5" t="s">
        <v>35</v>
      </c>
      <c r="J36" s="6"/>
      <c r="K36" s="6"/>
      <c r="L36" s="5" t="s">
        <v>19</v>
      </c>
      <c r="M36" s="6"/>
      <c r="N36" s="6"/>
      <c r="O36" s="5"/>
      <c r="P36" s="6"/>
      <c r="Q36" s="7" t="s">
        <v>60</v>
      </c>
      <c r="R36" s="8">
        <v>145065006</v>
      </c>
      <c r="S36" s="10">
        <v>0</v>
      </c>
      <c r="T36" s="10">
        <v>0</v>
      </c>
      <c r="U36" s="12">
        <v>0</v>
      </c>
      <c r="V36" s="13">
        <f t="shared" si="0"/>
        <v>0</v>
      </c>
      <c r="W36" s="9">
        <f t="shared" si="1"/>
        <v>0</v>
      </c>
      <c r="X36" s="14">
        <f t="shared" si="2"/>
        <v>0</v>
      </c>
    </row>
    <row r="37" spans="1:24" ht="25.5">
      <c r="A37" s="5" t="s">
        <v>13</v>
      </c>
      <c r="B37" s="6"/>
      <c r="C37" s="5" t="s">
        <v>29</v>
      </c>
      <c r="D37" s="6"/>
      <c r="E37" s="5" t="s">
        <v>29</v>
      </c>
      <c r="F37" s="6"/>
      <c r="G37" s="5" t="s">
        <v>29</v>
      </c>
      <c r="H37" s="6"/>
      <c r="I37" s="5" t="s">
        <v>21</v>
      </c>
      <c r="J37" s="6"/>
      <c r="K37" s="6"/>
      <c r="L37" s="5" t="s">
        <v>17</v>
      </c>
      <c r="M37" s="6"/>
      <c r="N37" s="6"/>
      <c r="O37" s="5"/>
      <c r="P37" s="6"/>
      <c r="Q37" s="7" t="s">
        <v>61</v>
      </c>
      <c r="R37" s="8">
        <v>18491877</v>
      </c>
      <c r="S37" s="8">
        <v>14523966</v>
      </c>
      <c r="T37" s="8">
        <v>14523966</v>
      </c>
      <c r="U37" s="11">
        <v>14523966</v>
      </c>
      <c r="V37" s="13">
        <f t="shared" si="0"/>
        <v>0.78542410810973917</v>
      </c>
      <c r="W37" s="9">
        <f t="shared" si="1"/>
        <v>0.78542410810973917</v>
      </c>
      <c r="X37" s="14">
        <f t="shared" si="2"/>
        <v>0.78542410810973917</v>
      </c>
    </row>
    <row r="38" spans="1:24" ht="25.5">
      <c r="A38" s="5" t="s">
        <v>13</v>
      </c>
      <c r="B38" s="6"/>
      <c r="C38" s="5" t="s">
        <v>29</v>
      </c>
      <c r="D38" s="6"/>
      <c r="E38" s="5" t="s">
        <v>29</v>
      </c>
      <c r="F38" s="6"/>
      <c r="G38" s="5" t="s">
        <v>29</v>
      </c>
      <c r="H38" s="6"/>
      <c r="I38" s="5" t="s">
        <v>21</v>
      </c>
      <c r="J38" s="6"/>
      <c r="K38" s="6"/>
      <c r="L38" s="5" t="s">
        <v>19</v>
      </c>
      <c r="M38" s="6"/>
      <c r="N38" s="6"/>
      <c r="O38" s="5"/>
      <c r="P38" s="6"/>
      <c r="Q38" s="7" t="s">
        <v>62</v>
      </c>
      <c r="R38" s="8">
        <v>27696411</v>
      </c>
      <c r="S38" s="8">
        <v>25045000</v>
      </c>
      <c r="T38" s="8">
        <v>19392906</v>
      </c>
      <c r="U38" s="11">
        <v>19392906</v>
      </c>
      <c r="V38" s="13">
        <f t="shared" si="0"/>
        <v>0.90426878775015285</v>
      </c>
      <c r="W38" s="9">
        <f t="shared" si="1"/>
        <v>0.70019563184558464</v>
      </c>
      <c r="X38" s="14">
        <f t="shared" si="2"/>
        <v>0.70019563184558464</v>
      </c>
    </row>
    <row r="39" spans="1:24">
      <c r="A39" s="5" t="s">
        <v>13</v>
      </c>
      <c r="B39" s="6"/>
      <c r="C39" s="5" t="s">
        <v>29</v>
      </c>
      <c r="D39" s="6"/>
      <c r="E39" s="5" t="s">
        <v>29</v>
      </c>
      <c r="F39" s="6"/>
      <c r="G39" s="5" t="s">
        <v>29</v>
      </c>
      <c r="H39" s="6"/>
      <c r="I39" s="5" t="s">
        <v>21</v>
      </c>
      <c r="J39" s="6"/>
      <c r="K39" s="6"/>
      <c r="L39" s="5" t="s">
        <v>48</v>
      </c>
      <c r="M39" s="6"/>
      <c r="N39" s="6"/>
      <c r="O39" s="5"/>
      <c r="P39" s="6"/>
      <c r="Q39" s="7" t="s">
        <v>63</v>
      </c>
      <c r="R39" s="8">
        <v>2300000</v>
      </c>
      <c r="S39" s="8">
        <v>205887</v>
      </c>
      <c r="T39" s="8">
        <v>205887</v>
      </c>
      <c r="U39" s="11">
        <v>205887</v>
      </c>
      <c r="V39" s="13">
        <f t="shared" si="0"/>
        <v>8.9516086956521745E-2</v>
      </c>
      <c r="W39" s="9">
        <f t="shared" si="1"/>
        <v>8.9516086956521745E-2</v>
      </c>
      <c r="X39" s="14">
        <f t="shared" si="2"/>
        <v>8.9516086956521745E-2</v>
      </c>
    </row>
    <row r="40" spans="1:24" ht="38.25">
      <c r="A40" s="5" t="s">
        <v>13</v>
      </c>
      <c r="B40" s="6"/>
      <c r="C40" s="5" t="s">
        <v>29</v>
      </c>
      <c r="D40" s="6"/>
      <c r="E40" s="5" t="s">
        <v>29</v>
      </c>
      <c r="F40" s="6"/>
      <c r="G40" s="5" t="s">
        <v>29</v>
      </c>
      <c r="H40" s="6"/>
      <c r="I40" s="5" t="s">
        <v>21</v>
      </c>
      <c r="J40" s="6"/>
      <c r="K40" s="6"/>
      <c r="L40" s="5" t="s">
        <v>25</v>
      </c>
      <c r="M40" s="6"/>
      <c r="N40" s="6"/>
      <c r="O40" s="5"/>
      <c r="P40" s="6"/>
      <c r="Q40" s="7" t="s">
        <v>64</v>
      </c>
      <c r="R40" s="8">
        <v>9663158</v>
      </c>
      <c r="S40" s="8">
        <v>8382630</v>
      </c>
      <c r="T40" s="8">
        <v>8382630</v>
      </c>
      <c r="U40" s="11">
        <v>8382630</v>
      </c>
      <c r="V40" s="13">
        <f t="shared" si="0"/>
        <v>0.86748348728231495</v>
      </c>
      <c r="W40" s="9">
        <f t="shared" si="1"/>
        <v>0.86748348728231495</v>
      </c>
      <c r="X40" s="14">
        <f t="shared" si="2"/>
        <v>0.86748348728231495</v>
      </c>
    </row>
    <row r="41" spans="1:24" ht="25.5">
      <c r="A41" s="5" t="s">
        <v>13</v>
      </c>
      <c r="B41" s="6"/>
      <c r="C41" s="5" t="s">
        <v>29</v>
      </c>
      <c r="D41" s="6"/>
      <c r="E41" s="5" t="s">
        <v>29</v>
      </c>
      <c r="F41" s="6"/>
      <c r="G41" s="5" t="s">
        <v>29</v>
      </c>
      <c r="H41" s="6"/>
      <c r="I41" s="5" t="s">
        <v>23</v>
      </c>
      <c r="J41" s="6"/>
      <c r="K41" s="6"/>
      <c r="L41" s="5" t="s">
        <v>15</v>
      </c>
      <c r="M41" s="6"/>
      <c r="N41" s="6"/>
      <c r="O41" s="5"/>
      <c r="P41" s="6"/>
      <c r="Q41" s="7" t="s">
        <v>65</v>
      </c>
      <c r="R41" s="8">
        <v>9517794.0600000005</v>
      </c>
      <c r="S41" s="10">
        <v>0</v>
      </c>
      <c r="T41" s="10">
        <v>0</v>
      </c>
      <c r="U41" s="12">
        <v>0</v>
      </c>
      <c r="V41" s="13">
        <f t="shared" si="0"/>
        <v>0</v>
      </c>
      <c r="W41" s="9">
        <f t="shared" si="1"/>
        <v>0</v>
      </c>
      <c r="X41" s="14">
        <f t="shared" si="2"/>
        <v>0</v>
      </c>
    </row>
    <row r="42" spans="1:24">
      <c r="A42" s="5" t="s">
        <v>13</v>
      </c>
      <c r="B42" s="6"/>
      <c r="C42" s="5" t="s">
        <v>29</v>
      </c>
      <c r="D42" s="6"/>
      <c r="E42" s="5" t="s">
        <v>29</v>
      </c>
      <c r="F42" s="6"/>
      <c r="G42" s="5" t="s">
        <v>29</v>
      </c>
      <c r="H42" s="6"/>
      <c r="I42" s="5" t="s">
        <v>23</v>
      </c>
      <c r="J42" s="6"/>
      <c r="K42" s="6"/>
      <c r="L42" s="5" t="s">
        <v>31</v>
      </c>
      <c r="M42" s="6"/>
      <c r="N42" s="6"/>
      <c r="O42" s="5"/>
      <c r="P42" s="6"/>
      <c r="Q42" s="7" t="s">
        <v>66</v>
      </c>
      <c r="R42" s="8">
        <v>463709996</v>
      </c>
      <c r="S42" s="8">
        <v>462818208</v>
      </c>
      <c r="T42" s="8">
        <v>308545472</v>
      </c>
      <c r="U42" s="11">
        <v>308545472</v>
      </c>
      <c r="V42" s="13">
        <f t="shared" si="0"/>
        <v>0.99807684111256467</v>
      </c>
      <c r="W42" s="9">
        <f t="shared" si="1"/>
        <v>0.66538456074170982</v>
      </c>
      <c r="X42" s="14">
        <f t="shared" si="2"/>
        <v>0.66538456074170982</v>
      </c>
    </row>
    <row r="43" spans="1:24" ht="25.5">
      <c r="A43" s="5" t="s">
        <v>13</v>
      </c>
      <c r="B43" s="6"/>
      <c r="C43" s="5" t="s">
        <v>29</v>
      </c>
      <c r="D43" s="6"/>
      <c r="E43" s="5" t="s">
        <v>29</v>
      </c>
      <c r="F43" s="6"/>
      <c r="G43" s="5" t="s">
        <v>29</v>
      </c>
      <c r="H43" s="6"/>
      <c r="I43" s="5" t="s">
        <v>23</v>
      </c>
      <c r="J43" s="6"/>
      <c r="K43" s="6"/>
      <c r="L43" s="5" t="s">
        <v>17</v>
      </c>
      <c r="M43" s="6"/>
      <c r="N43" s="6"/>
      <c r="O43" s="5"/>
      <c r="P43" s="6"/>
      <c r="Q43" s="7" t="s">
        <v>67</v>
      </c>
      <c r="R43" s="8">
        <v>15200000</v>
      </c>
      <c r="S43" s="8">
        <v>15200000</v>
      </c>
      <c r="T43" s="8">
        <v>15200000</v>
      </c>
      <c r="U43" s="11">
        <v>15200000</v>
      </c>
      <c r="V43" s="13">
        <f t="shared" si="0"/>
        <v>1</v>
      </c>
      <c r="W43" s="9">
        <f t="shared" si="1"/>
        <v>1</v>
      </c>
      <c r="X43" s="14">
        <f t="shared" si="2"/>
        <v>1</v>
      </c>
    </row>
    <row r="44" spans="1:24">
      <c r="A44" s="5" t="s">
        <v>13</v>
      </c>
      <c r="B44" s="6"/>
      <c r="C44" s="5" t="s">
        <v>29</v>
      </c>
      <c r="D44" s="6"/>
      <c r="E44" s="5" t="s">
        <v>29</v>
      </c>
      <c r="F44" s="6"/>
      <c r="G44" s="5" t="s">
        <v>29</v>
      </c>
      <c r="H44" s="6"/>
      <c r="I44" s="5" t="s">
        <v>48</v>
      </c>
      <c r="J44" s="6"/>
      <c r="K44" s="6"/>
      <c r="L44" s="5" t="s">
        <v>31</v>
      </c>
      <c r="M44" s="6"/>
      <c r="N44" s="6"/>
      <c r="O44" s="5"/>
      <c r="P44" s="6"/>
      <c r="Q44" s="7" t="s">
        <v>68</v>
      </c>
      <c r="R44" s="8">
        <v>115700000</v>
      </c>
      <c r="S44" s="8">
        <v>115200000</v>
      </c>
      <c r="T44" s="8">
        <v>81200000</v>
      </c>
      <c r="U44" s="11">
        <v>81200000</v>
      </c>
      <c r="V44" s="13">
        <f t="shared" si="0"/>
        <v>0.99567847882454619</v>
      </c>
      <c r="W44" s="9">
        <f t="shared" si="1"/>
        <v>0.70181503889369057</v>
      </c>
      <c r="X44" s="14">
        <f t="shared" si="2"/>
        <v>0.70181503889369057</v>
      </c>
    </row>
    <row r="45" spans="1:24" ht="25.5">
      <c r="A45" s="5" t="s">
        <v>13</v>
      </c>
      <c r="B45" s="6"/>
      <c r="C45" s="5" t="s">
        <v>29</v>
      </c>
      <c r="D45" s="6"/>
      <c r="E45" s="5" t="s">
        <v>29</v>
      </c>
      <c r="F45" s="6"/>
      <c r="G45" s="5" t="s">
        <v>29</v>
      </c>
      <c r="H45" s="6"/>
      <c r="I45" s="5" t="s">
        <v>48</v>
      </c>
      <c r="J45" s="6"/>
      <c r="K45" s="6"/>
      <c r="L45" s="5" t="s">
        <v>17</v>
      </c>
      <c r="M45" s="6"/>
      <c r="N45" s="6"/>
      <c r="O45" s="5"/>
      <c r="P45" s="6"/>
      <c r="Q45" s="7" t="s">
        <v>69</v>
      </c>
      <c r="R45" s="8">
        <v>57227079</v>
      </c>
      <c r="S45" s="8">
        <v>56500000</v>
      </c>
      <c r="T45" s="8">
        <v>44500000</v>
      </c>
      <c r="U45" s="11">
        <v>44500000</v>
      </c>
      <c r="V45" s="13">
        <f t="shared" si="0"/>
        <v>0.98729484340796081</v>
      </c>
      <c r="W45" s="9">
        <f t="shared" si="1"/>
        <v>0.77760390321511952</v>
      </c>
      <c r="X45" s="14">
        <f t="shared" si="2"/>
        <v>0.77760390321511952</v>
      </c>
    </row>
    <row r="46" spans="1:24" ht="38.25">
      <c r="A46" s="5" t="s">
        <v>13</v>
      </c>
      <c r="B46" s="6"/>
      <c r="C46" s="5" t="s">
        <v>29</v>
      </c>
      <c r="D46" s="6"/>
      <c r="E46" s="5" t="s">
        <v>29</v>
      </c>
      <c r="F46" s="6"/>
      <c r="G46" s="5" t="s">
        <v>29</v>
      </c>
      <c r="H46" s="6"/>
      <c r="I46" s="5" t="s">
        <v>48</v>
      </c>
      <c r="J46" s="6"/>
      <c r="K46" s="6"/>
      <c r="L46" s="5" t="s">
        <v>19</v>
      </c>
      <c r="M46" s="6"/>
      <c r="N46" s="6"/>
      <c r="O46" s="5"/>
      <c r="P46" s="6"/>
      <c r="Q46" s="7" t="s">
        <v>70</v>
      </c>
      <c r="R46" s="8">
        <v>109647600</v>
      </c>
      <c r="S46" s="8">
        <v>68729839.120000005</v>
      </c>
      <c r="T46" s="8">
        <v>66988273.990000002</v>
      </c>
      <c r="U46" s="11">
        <v>66988273.990000002</v>
      </c>
      <c r="V46" s="13">
        <f t="shared" si="0"/>
        <v>0.6268248381177518</v>
      </c>
      <c r="W46" s="9">
        <f t="shared" si="1"/>
        <v>0.61094154354495678</v>
      </c>
      <c r="X46" s="14">
        <f t="shared" si="2"/>
        <v>0.61094154354495678</v>
      </c>
    </row>
    <row r="47" spans="1:24">
      <c r="A47" s="5" t="s">
        <v>13</v>
      </c>
      <c r="B47" s="6"/>
      <c r="C47" s="5" t="s">
        <v>29</v>
      </c>
      <c r="D47" s="6"/>
      <c r="E47" s="5" t="s">
        <v>29</v>
      </c>
      <c r="F47" s="6"/>
      <c r="G47" s="5" t="s">
        <v>29</v>
      </c>
      <c r="H47" s="6"/>
      <c r="I47" s="5" t="s">
        <v>48</v>
      </c>
      <c r="J47" s="6"/>
      <c r="K47" s="6"/>
      <c r="L47" s="5" t="s">
        <v>35</v>
      </c>
      <c r="M47" s="6"/>
      <c r="N47" s="6"/>
      <c r="O47" s="5"/>
      <c r="P47" s="6"/>
      <c r="Q47" s="7" t="s">
        <v>71</v>
      </c>
      <c r="R47" s="8">
        <v>212908214.94</v>
      </c>
      <c r="S47" s="8">
        <v>212908214.91999999</v>
      </c>
      <c r="T47" s="8">
        <v>114408297</v>
      </c>
      <c r="U47" s="11">
        <v>114408297</v>
      </c>
      <c r="V47" s="13">
        <f t="shared" si="0"/>
        <v>0.99999999990606281</v>
      </c>
      <c r="W47" s="9">
        <f t="shared" si="1"/>
        <v>0.53735971170601182</v>
      </c>
      <c r="X47" s="14">
        <f t="shared" si="2"/>
        <v>0.53735971170601182</v>
      </c>
    </row>
    <row r="48" spans="1:24" ht="38.25">
      <c r="A48" s="5" t="s">
        <v>13</v>
      </c>
      <c r="B48" s="6"/>
      <c r="C48" s="5" t="s">
        <v>29</v>
      </c>
      <c r="D48" s="6"/>
      <c r="E48" s="5" t="s">
        <v>29</v>
      </c>
      <c r="F48" s="6"/>
      <c r="G48" s="5" t="s">
        <v>29</v>
      </c>
      <c r="H48" s="6"/>
      <c r="I48" s="5" t="s">
        <v>48</v>
      </c>
      <c r="J48" s="6"/>
      <c r="K48" s="6"/>
      <c r="L48" s="5" t="s">
        <v>23</v>
      </c>
      <c r="M48" s="6"/>
      <c r="N48" s="6"/>
      <c r="O48" s="5"/>
      <c r="P48" s="6"/>
      <c r="Q48" s="7" t="s">
        <v>72</v>
      </c>
      <c r="R48" s="8">
        <v>182427000</v>
      </c>
      <c r="S48" s="10">
        <v>0</v>
      </c>
      <c r="T48" s="10">
        <v>0</v>
      </c>
      <c r="U48" s="12">
        <v>0</v>
      </c>
      <c r="V48" s="13">
        <f t="shared" si="0"/>
        <v>0</v>
      </c>
      <c r="W48" s="9">
        <f t="shared" si="1"/>
        <v>0</v>
      </c>
      <c r="X48" s="14">
        <f t="shared" si="2"/>
        <v>0</v>
      </c>
    </row>
    <row r="49" spans="1:24">
      <c r="A49" s="5" t="s">
        <v>13</v>
      </c>
      <c r="B49" s="6"/>
      <c r="C49" s="5" t="s">
        <v>29</v>
      </c>
      <c r="D49" s="6"/>
      <c r="E49" s="5" t="s">
        <v>29</v>
      </c>
      <c r="F49" s="6"/>
      <c r="G49" s="5" t="s">
        <v>29</v>
      </c>
      <c r="H49" s="6"/>
      <c r="I49" s="5" t="s">
        <v>25</v>
      </c>
      <c r="J49" s="6"/>
      <c r="K49" s="6"/>
      <c r="L49" s="5" t="s">
        <v>31</v>
      </c>
      <c r="M49" s="6"/>
      <c r="N49" s="6"/>
      <c r="O49" s="5"/>
      <c r="P49" s="6"/>
      <c r="Q49" s="7" t="s">
        <v>73</v>
      </c>
      <c r="R49" s="8">
        <v>30000000</v>
      </c>
      <c r="S49" s="10">
        <v>0</v>
      </c>
      <c r="T49" s="10">
        <v>0</v>
      </c>
      <c r="U49" s="12">
        <v>0</v>
      </c>
      <c r="V49" s="13">
        <f t="shared" si="0"/>
        <v>0</v>
      </c>
      <c r="W49" s="9">
        <f t="shared" si="1"/>
        <v>0</v>
      </c>
      <c r="X49" s="14">
        <f t="shared" si="2"/>
        <v>0</v>
      </c>
    </row>
    <row r="50" spans="1:24" ht="25.5">
      <c r="A50" s="5" t="s">
        <v>13</v>
      </c>
      <c r="B50" s="6"/>
      <c r="C50" s="5" t="s">
        <v>29</v>
      </c>
      <c r="D50" s="6"/>
      <c r="E50" s="5" t="s">
        <v>29</v>
      </c>
      <c r="F50" s="6"/>
      <c r="G50" s="5" t="s">
        <v>29</v>
      </c>
      <c r="H50" s="6"/>
      <c r="I50" s="5" t="s">
        <v>25</v>
      </c>
      <c r="J50" s="6"/>
      <c r="K50" s="6"/>
      <c r="L50" s="5" t="s">
        <v>17</v>
      </c>
      <c r="M50" s="6"/>
      <c r="N50" s="6"/>
      <c r="O50" s="5"/>
      <c r="P50" s="6"/>
      <c r="Q50" s="7" t="s">
        <v>74</v>
      </c>
      <c r="R50" s="8">
        <v>8000000</v>
      </c>
      <c r="S50" s="8">
        <v>8000000</v>
      </c>
      <c r="T50" s="8">
        <v>7500000</v>
      </c>
      <c r="U50" s="11">
        <v>7500000</v>
      </c>
      <c r="V50" s="13">
        <f t="shared" si="0"/>
        <v>1</v>
      </c>
      <c r="W50" s="9">
        <f t="shared" si="1"/>
        <v>0.9375</v>
      </c>
      <c r="X50" s="14">
        <f t="shared" si="2"/>
        <v>0.9375</v>
      </c>
    </row>
    <row r="51" spans="1:24" ht="51">
      <c r="A51" s="5" t="s">
        <v>13</v>
      </c>
      <c r="B51" s="6"/>
      <c r="C51" s="5" t="s">
        <v>29</v>
      </c>
      <c r="D51" s="6"/>
      <c r="E51" s="5" t="s">
        <v>29</v>
      </c>
      <c r="F51" s="6"/>
      <c r="G51" s="5" t="s">
        <v>29</v>
      </c>
      <c r="H51" s="6"/>
      <c r="I51" s="5" t="s">
        <v>25</v>
      </c>
      <c r="J51" s="6"/>
      <c r="K51" s="6"/>
      <c r="L51" s="5" t="s">
        <v>19</v>
      </c>
      <c r="M51" s="6"/>
      <c r="N51" s="6"/>
      <c r="O51" s="5"/>
      <c r="P51" s="6"/>
      <c r="Q51" s="7" t="s">
        <v>75</v>
      </c>
      <c r="R51" s="8">
        <v>12118624</v>
      </c>
      <c r="S51" s="8">
        <v>4879220</v>
      </c>
      <c r="T51" s="8">
        <v>4879220</v>
      </c>
      <c r="U51" s="11">
        <v>4879220</v>
      </c>
      <c r="V51" s="13">
        <f t="shared" si="0"/>
        <v>0.40262161776782579</v>
      </c>
      <c r="W51" s="9">
        <f t="shared" si="1"/>
        <v>0.40262161776782579</v>
      </c>
      <c r="X51" s="14">
        <f t="shared" si="2"/>
        <v>0.40262161776782579</v>
      </c>
    </row>
    <row r="52" spans="1:24" ht="25.5">
      <c r="A52" s="5" t="s">
        <v>13</v>
      </c>
      <c r="B52" s="6"/>
      <c r="C52" s="5" t="s">
        <v>29</v>
      </c>
      <c r="D52" s="6"/>
      <c r="E52" s="5" t="s">
        <v>29</v>
      </c>
      <c r="F52" s="6"/>
      <c r="G52" s="5" t="s">
        <v>29</v>
      </c>
      <c r="H52" s="6"/>
      <c r="I52" s="5" t="s">
        <v>25</v>
      </c>
      <c r="J52" s="6"/>
      <c r="K52" s="6"/>
      <c r="L52" s="5" t="s">
        <v>21</v>
      </c>
      <c r="M52" s="6"/>
      <c r="N52" s="6"/>
      <c r="O52" s="5"/>
      <c r="P52" s="6"/>
      <c r="Q52" s="7" t="s">
        <v>76</v>
      </c>
      <c r="R52" s="8">
        <v>12000000</v>
      </c>
      <c r="S52" s="10">
        <v>0</v>
      </c>
      <c r="T52" s="10">
        <v>0</v>
      </c>
      <c r="U52" s="12">
        <v>0</v>
      </c>
      <c r="V52" s="13">
        <f t="shared" si="0"/>
        <v>0</v>
      </c>
      <c r="W52" s="9">
        <f t="shared" si="1"/>
        <v>0</v>
      </c>
      <c r="X52" s="14">
        <f t="shared" si="2"/>
        <v>0</v>
      </c>
    </row>
    <row r="53" spans="1:24" ht="25.5">
      <c r="A53" s="5" t="s">
        <v>13</v>
      </c>
      <c r="B53" s="6"/>
      <c r="C53" s="5" t="s">
        <v>29</v>
      </c>
      <c r="D53" s="6"/>
      <c r="E53" s="5" t="s">
        <v>29</v>
      </c>
      <c r="F53" s="6"/>
      <c r="G53" s="5" t="s">
        <v>29</v>
      </c>
      <c r="H53" s="6"/>
      <c r="I53" s="5" t="s">
        <v>27</v>
      </c>
      <c r="J53" s="6"/>
      <c r="K53" s="6"/>
      <c r="L53" s="5"/>
      <c r="M53" s="6"/>
      <c r="N53" s="6"/>
      <c r="O53" s="5"/>
      <c r="P53" s="6"/>
      <c r="Q53" s="7" t="s">
        <v>77</v>
      </c>
      <c r="R53" s="8">
        <v>33000000</v>
      </c>
      <c r="S53" s="8">
        <v>10616685</v>
      </c>
      <c r="T53" s="8">
        <v>10616685</v>
      </c>
      <c r="U53" s="11">
        <v>10616685</v>
      </c>
      <c r="V53" s="13">
        <f t="shared" si="0"/>
        <v>0.32171772727272729</v>
      </c>
      <c r="W53" s="9">
        <f t="shared" si="1"/>
        <v>0.32171772727272729</v>
      </c>
      <c r="X53" s="14">
        <f t="shared" si="2"/>
        <v>0.32171772727272729</v>
      </c>
    </row>
    <row r="54" spans="1:24" ht="25.5">
      <c r="A54" s="5" t="s">
        <v>13</v>
      </c>
      <c r="B54" s="6"/>
      <c r="C54" s="5" t="s">
        <v>78</v>
      </c>
      <c r="D54" s="6"/>
      <c r="E54" s="5" t="s">
        <v>14</v>
      </c>
      <c r="F54" s="6"/>
      <c r="G54" s="5" t="s">
        <v>29</v>
      </c>
      <c r="H54" s="6"/>
      <c r="I54" s="5" t="s">
        <v>21</v>
      </c>
      <c r="J54" s="6"/>
      <c r="K54" s="6"/>
      <c r="L54" s="5"/>
      <c r="M54" s="6"/>
      <c r="N54" s="6"/>
      <c r="O54" s="5"/>
      <c r="P54" s="6"/>
      <c r="Q54" s="7" t="s">
        <v>79</v>
      </c>
      <c r="R54" s="8">
        <v>60800000</v>
      </c>
      <c r="S54" s="8">
        <v>118000</v>
      </c>
      <c r="T54" s="10">
        <v>0</v>
      </c>
      <c r="U54" s="12">
        <v>0</v>
      </c>
      <c r="V54" s="13">
        <f t="shared" si="0"/>
        <v>1.9407894736842106E-3</v>
      </c>
      <c r="W54" s="9">
        <f t="shared" si="1"/>
        <v>0</v>
      </c>
      <c r="X54" s="14">
        <f t="shared" si="2"/>
        <v>0</v>
      </c>
    </row>
    <row r="55" spans="1:24">
      <c r="A55" s="5" t="s">
        <v>13</v>
      </c>
      <c r="B55" s="6"/>
      <c r="C55" s="5" t="s">
        <v>78</v>
      </c>
      <c r="D55" s="6"/>
      <c r="E55" s="5" t="s">
        <v>80</v>
      </c>
      <c r="F55" s="6"/>
      <c r="G55" s="5" t="s">
        <v>14</v>
      </c>
      <c r="H55" s="6"/>
      <c r="I55" s="5"/>
      <c r="J55" s="6"/>
      <c r="K55" s="6"/>
      <c r="L55" s="5"/>
      <c r="M55" s="6"/>
      <c r="N55" s="6"/>
      <c r="O55" s="5"/>
      <c r="P55" s="6"/>
      <c r="Q55" s="7" t="s">
        <v>81</v>
      </c>
      <c r="R55" s="8">
        <v>38900000</v>
      </c>
      <c r="S55" s="10">
        <v>0</v>
      </c>
      <c r="T55" s="10">
        <v>0</v>
      </c>
      <c r="U55" s="12">
        <v>0</v>
      </c>
      <c r="V55" s="13">
        <f t="shared" si="0"/>
        <v>0</v>
      </c>
      <c r="W55" s="9">
        <f t="shared" si="1"/>
        <v>0</v>
      </c>
      <c r="X55" s="14">
        <f t="shared" si="2"/>
        <v>0</v>
      </c>
    </row>
    <row r="56" spans="1:24" ht="76.5">
      <c r="A56" s="5" t="s">
        <v>84</v>
      </c>
      <c r="B56" s="6"/>
      <c r="C56" s="5" t="s">
        <v>85</v>
      </c>
      <c r="D56" s="6"/>
      <c r="E56" s="5" t="s">
        <v>86</v>
      </c>
      <c r="F56" s="6"/>
      <c r="G56" s="5" t="s">
        <v>87</v>
      </c>
      <c r="H56" s="6"/>
      <c r="I56" s="5" t="s">
        <v>88</v>
      </c>
      <c r="J56" s="6"/>
      <c r="K56" s="6"/>
      <c r="L56" s="5" t="s">
        <v>89</v>
      </c>
      <c r="M56" s="6"/>
      <c r="N56" s="6"/>
      <c r="O56" s="5" t="s">
        <v>29</v>
      </c>
      <c r="P56" s="6"/>
      <c r="Q56" s="7" t="s">
        <v>93</v>
      </c>
      <c r="R56" s="8">
        <v>2400000000</v>
      </c>
      <c r="S56" s="8">
        <v>650000000</v>
      </c>
      <c r="T56" s="8">
        <v>165000000</v>
      </c>
      <c r="U56" s="11">
        <v>165000000</v>
      </c>
      <c r="V56" s="13">
        <f t="shared" si="0"/>
        <v>0.27083333333333331</v>
      </c>
      <c r="W56" s="9">
        <f t="shared" si="1"/>
        <v>6.8750000000000006E-2</v>
      </c>
      <c r="X56" s="14">
        <f t="shared" si="2"/>
        <v>6.8750000000000006E-2</v>
      </c>
    </row>
    <row r="57" spans="1:24" ht="63.75">
      <c r="A57" s="5" t="s">
        <v>84</v>
      </c>
      <c r="B57" s="6"/>
      <c r="C57" s="5" t="s">
        <v>85</v>
      </c>
      <c r="D57" s="6"/>
      <c r="E57" s="5" t="s">
        <v>86</v>
      </c>
      <c r="F57" s="6"/>
      <c r="G57" s="5" t="s">
        <v>87</v>
      </c>
      <c r="H57" s="6"/>
      <c r="I57" s="5" t="s">
        <v>88</v>
      </c>
      <c r="J57" s="6"/>
      <c r="K57" s="6"/>
      <c r="L57" s="5" t="s">
        <v>90</v>
      </c>
      <c r="M57" s="6"/>
      <c r="N57" s="6"/>
      <c r="O57" s="5" t="s">
        <v>29</v>
      </c>
      <c r="P57" s="6"/>
      <c r="Q57" s="7" t="s">
        <v>94</v>
      </c>
      <c r="R57" s="8">
        <v>3239912928</v>
      </c>
      <c r="S57" s="8">
        <v>320356022</v>
      </c>
      <c r="T57" s="8">
        <v>54600000</v>
      </c>
      <c r="U57" s="11">
        <v>54600000</v>
      </c>
      <c r="V57" s="13">
        <f t="shared" si="0"/>
        <v>9.8877972686061022E-2</v>
      </c>
      <c r="W57" s="9">
        <f t="shared" si="1"/>
        <v>1.6852304741937805E-2</v>
      </c>
      <c r="X57" s="14">
        <f t="shared" si="2"/>
        <v>1.6852304741937805E-2</v>
      </c>
    </row>
    <row r="58" spans="1:24" ht="63.75">
      <c r="A58" s="5" t="s">
        <v>84</v>
      </c>
      <c r="B58" s="6"/>
      <c r="C58" s="5" t="s">
        <v>85</v>
      </c>
      <c r="D58" s="6"/>
      <c r="E58" s="5" t="s">
        <v>86</v>
      </c>
      <c r="F58" s="6"/>
      <c r="G58" s="5" t="s">
        <v>87</v>
      </c>
      <c r="H58" s="6"/>
      <c r="I58" s="5" t="s">
        <v>88</v>
      </c>
      <c r="J58" s="6"/>
      <c r="K58" s="6"/>
      <c r="L58" s="5" t="s">
        <v>91</v>
      </c>
      <c r="M58" s="6"/>
      <c r="N58" s="6"/>
      <c r="O58" s="5" t="s">
        <v>29</v>
      </c>
      <c r="P58" s="6"/>
      <c r="Q58" s="7" t="s">
        <v>95</v>
      </c>
      <c r="R58" s="8">
        <v>39767759091</v>
      </c>
      <c r="S58" s="8">
        <v>20736001144</v>
      </c>
      <c r="T58" s="8">
        <v>16632385275</v>
      </c>
      <c r="U58" s="11">
        <v>16632385275</v>
      </c>
      <c r="V58" s="13">
        <f t="shared" si="0"/>
        <v>0.52142744821376785</v>
      </c>
      <c r="W58" s="9">
        <f t="shared" si="1"/>
        <v>0.41823793080571497</v>
      </c>
      <c r="X58" s="14">
        <f t="shared" si="2"/>
        <v>0.41823793080571497</v>
      </c>
    </row>
    <row r="59" spans="1:24" ht="77.25" thickBot="1">
      <c r="A59" s="15" t="s">
        <v>84</v>
      </c>
      <c r="B59" s="16"/>
      <c r="C59" s="15" t="s">
        <v>85</v>
      </c>
      <c r="D59" s="16"/>
      <c r="E59" s="15" t="s">
        <v>86</v>
      </c>
      <c r="F59" s="16"/>
      <c r="G59" s="15" t="s">
        <v>87</v>
      </c>
      <c r="H59" s="16"/>
      <c r="I59" s="15" t="s">
        <v>88</v>
      </c>
      <c r="J59" s="16"/>
      <c r="K59" s="16"/>
      <c r="L59" s="15" t="s">
        <v>92</v>
      </c>
      <c r="M59" s="16"/>
      <c r="N59" s="16"/>
      <c r="O59" s="15" t="s">
        <v>29</v>
      </c>
      <c r="P59" s="16"/>
      <c r="Q59" s="17" t="s">
        <v>96</v>
      </c>
      <c r="R59" s="18">
        <v>5692327981</v>
      </c>
      <c r="S59" s="18">
        <v>3735388040.4000001</v>
      </c>
      <c r="T59" s="18">
        <v>1956786283.4000001</v>
      </c>
      <c r="U59" s="19">
        <v>1956786283.4000001</v>
      </c>
      <c r="V59" s="20">
        <f t="shared" si="0"/>
        <v>0.65621447900895291</v>
      </c>
      <c r="W59" s="21">
        <f t="shared" si="1"/>
        <v>0.34375852725482653</v>
      </c>
      <c r="X59" s="22">
        <f t="shared" si="2"/>
        <v>0.34375852725482653</v>
      </c>
    </row>
    <row r="60" spans="1:24" ht="13.5" thickBot="1">
      <c r="A60" s="23" t="s">
        <v>100</v>
      </c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5"/>
      <c r="R60" s="26">
        <f>SUM(R5:R59)</f>
        <v>55992400000</v>
      </c>
      <c r="S60" s="26">
        <f>SUM(S5:S59)</f>
        <v>28667397203.75</v>
      </c>
      <c r="T60" s="26">
        <f t="shared" ref="T60:U60" si="3">SUM(T5:T59)</f>
        <v>21670527376.389999</v>
      </c>
      <c r="U60" s="27">
        <f t="shared" si="3"/>
        <v>21670527376.389999</v>
      </c>
      <c r="V60" s="28">
        <f t="shared" ref="V60" si="4">+S60/R60</f>
        <v>0.51198729119934139</v>
      </c>
      <c r="W60" s="29">
        <f t="shared" ref="W60" si="5">+T60/R60</f>
        <v>0.38702622813792587</v>
      </c>
      <c r="X60" s="30">
        <f t="shared" ref="X60" si="6">+U60/R60</f>
        <v>0.38702622813792587</v>
      </c>
    </row>
  </sheetData>
  <mergeCells count="393">
    <mergeCell ref="L59:N59"/>
    <mergeCell ref="O59:P59"/>
    <mergeCell ref="A59:B59"/>
    <mergeCell ref="C59:D59"/>
    <mergeCell ref="E59:F59"/>
    <mergeCell ref="G59:H59"/>
    <mergeCell ref="I59:K59"/>
    <mergeCell ref="A60:Q60"/>
    <mergeCell ref="A58:B58"/>
    <mergeCell ref="C58:D58"/>
    <mergeCell ref="E58:F58"/>
    <mergeCell ref="G58:H58"/>
    <mergeCell ref="I58:K58"/>
    <mergeCell ref="L58:N58"/>
    <mergeCell ref="O58:P58"/>
    <mergeCell ref="A57:B57"/>
    <mergeCell ref="C57:D57"/>
    <mergeCell ref="E57:F57"/>
    <mergeCell ref="G57:H57"/>
    <mergeCell ref="I57:K57"/>
    <mergeCell ref="L57:N57"/>
    <mergeCell ref="O57:P57"/>
    <mergeCell ref="L56:N56"/>
    <mergeCell ref="O56:P56"/>
    <mergeCell ref="A56:B56"/>
    <mergeCell ref="C56:D56"/>
    <mergeCell ref="E56:F56"/>
    <mergeCell ref="G56:H56"/>
    <mergeCell ref="I56:K56"/>
    <mergeCell ref="A55:B55"/>
    <mergeCell ref="C55:D55"/>
    <mergeCell ref="E55:F55"/>
    <mergeCell ref="G55:H55"/>
    <mergeCell ref="I55:K55"/>
    <mergeCell ref="L55:N55"/>
    <mergeCell ref="O55:P55"/>
    <mergeCell ref="A54:B54"/>
    <mergeCell ref="C54:D54"/>
    <mergeCell ref="E54:F54"/>
    <mergeCell ref="G54:H54"/>
    <mergeCell ref="I54:K54"/>
    <mergeCell ref="L54:N54"/>
    <mergeCell ref="O54:P54"/>
    <mergeCell ref="L53:N53"/>
    <mergeCell ref="O53:P53"/>
    <mergeCell ref="A53:B53"/>
    <mergeCell ref="C53:D53"/>
    <mergeCell ref="E53:F53"/>
    <mergeCell ref="G53:H53"/>
    <mergeCell ref="I53:K53"/>
    <mergeCell ref="A52:B52"/>
    <mergeCell ref="C52:D52"/>
    <mergeCell ref="E52:F52"/>
    <mergeCell ref="G52:H52"/>
    <mergeCell ref="I52:K52"/>
    <mergeCell ref="L52:N52"/>
    <mergeCell ref="O52:P52"/>
    <mergeCell ref="A51:B51"/>
    <mergeCell ref="C51:D51"/>
    <mergeCell ref="E51:F51"/>
    <mergeCell ref="G51:H51"/>
    <mergeCell ref="I51:K51"/>
    <mergeCell ref="L51:N51"/>
    <mergeCell ref="O51:P51"/>
    <mergeCell ref="L50:N50"/>
    <mergeCell ref="O50:P50"/>
    <mergeCell ref="A50:B50"/>
    <mergeCell ref="C50:D50"/>
    <mergeCell ref="E50:F50"/>
    <mergeCell ref="G50:H50"/>
    <mergeCell ref="I50:K50"/>
    <mergeCell ref="A49:B49"/>
    <mergeCell ref="C49:D49"/>
    <mergeCell ref="E49:F49"/>
    <mergeCell ref="G49:H49"/>
    <mergeCell ref="I49:K49"/>
    <mergeCell ref="L49:N49"/>
    <mergeCell ref="O49:P49"/>
    <mergeCell ref="L48:N48"/>
    <mergeCell ref="O48:P48"/>
    <mergeCell ref="A48:B48"/>
    <mergeCell ref="C48:D48"/>
    <mergeCell ref="E48:F48"/>
    <mergeCell ref="G48:H48"/>
    <mergeCell ref="I48:K48"/>
    <mergeCell ref="A47:B47"/>
    <mergeCell ref="C47:D47"/>
    <mergeCell ref="E47:F47"/>
    <mergeCell ref="G47:H47"/>
    <mergeCell ref="I47:K47"/>
    <mergeCell ref="L47:N47"/>
    <mergeCell ref="O47:P47"/>
    <mergeCell ref="A46:B46"/>
    <mergeCell ref="C46:D46"/>
    <mergeCell ref="E46:F46"/>
    <mergeCell ref="G46:H46"/>
    <mergeCell ref="I46:K46"/>
    <mergeCell ref="L46:N46"/>
    <mergeCell ref="O46:P46"/>
    <mergeCell ref="L45:N45"/>
    <mergeCell ref="O45:P45"/>
    <mergeCell ref="A45:B45"/>
    <mergeCell ref="C45:D45"/>
    <mergeCell ref="E45:F45"/>
    <mergeCell ref="G45:H45"/>
    <mergeCell ref="I45:K45"/>
    <mergeCell ref="A44:B44"/>
    <mergeCell ref="C44:D44"/>
    <mergeCell ref="E44:F44"/>
    <mergeCell ref="G44:H44"/>
    <mergeCell ref="I44:K44"/>
    <mergeCell ref="L44:N44"/>
    <mergeCell ref="O44:P44"/>
    <mergeCell ref="L43:N43"/>
    <mergeCell ref="O43:P43"/>
    <mergeCell ref="A43:B43"/>
    <mergeCell ref="C43:D43"/>
    <mergeCell ref="E43:F43"/>
    <mergeCell ref="G43:H43"/>
    <mergeCell ref="I43:K43"/>
    <mergeCell ref="A42:B42"/>
    <mergeCell ref="C42:D42"/>
    <mergeCell ref="E42:F42"/>
    <mergeCell ref="G42:H42"/>
    <mergeCell ref="I42:K42"/>
    <mergeCell ref="L42:N42"/>
    <mergeCell ref="O42:P42"/>
    <mergeCell ref="A41:B41"/>
    <mergeCell ref="C41:D41"/>
    <mergeCell ref="E41:F41"/>
    <mergeCell ref="G41:H41"/>
    <mergeCell ref="I41:K41"/>
    <mergeCell ref="L41:N41"/>
    <mergeCell ref="O41:P41"/>
    <mergeCell ref="A40:B40"/>
    <mergeCell ref="C40:D40"/>
    <mergeCell ref="E40:F40"/>
    <mergeCell ref="G40:H40"/>
    <mergeCell ref="I40:K40"/>
    <mergeCell ref="L40:N40"/>
    <mergeCell ref="O40:P40"/>
    <mergeCell ref="A39:B39"/>
    <mergeCell ref="C39:D39"/>
    <mergeCell ref="E39:F39"/>
    <mergeCell ref="G39:H39"/>
    <mergeCell ref="I39:K39"/>
    <mergeCell ref="L39:N39"/>
    <mergeCell ref="O39:P39"/>
    <mergeCell ref="L38:N38"/>
    <mergeCell ref="O38:P38"/>
    <mergeCell ref="A38:B38"/>
    <mergeCell ref="C38:D38"/>
    <mergeCell ref="E38:F38"/>
    <mergeCell ref="G38:H38"/>
    <mergeCell ref="I38:K38"/>
    <mergeCell ref="A37:B37"/>
    <mergeCell ref="C37:D37"/>
    <mergeCell ref="E37:F37"/>
    <mergeCell ref="G37:H37"/>
    <mergeCell ref="I37:K37"/>
    <mergeCell ref="L37:N37"/>
    <mergeCell ref="O37:P37"/>
    <mergeCell ref="L36:N36"/>
    <mergeCell ref="O36:P36"/>
    <mergeCell ref="A36:B36"/>
    <mergeCell ref="C36:D36"/>
    <mergeCell ref="E36:F36"/>
    <mergeCell ref="G36:H36"/>
    <mergeCell ref="I36:K36"/>
    <mergeCell ref="L35:N35"/>
    <mergeCell ref="O35:P35"/>
    <mergeCell ref="A35:B35"/>
    <mergeCell ref="C35:D35"/>
    <mergeCell ref="E35:F35"/>
    <mergeCell ref="G35:H35"/>
    <mergeCell ref="I35:K35"/>
    <mergeCell ref="A34:B34"/>
    <mergeCell ref="C34:D34"/>
    <mergeCell ref="E34:F34"/>
    <mergeCell ref="G34:H34"/>
    <mergeCell ref="I34:K34"/>
    <mergeCell ref="L34:N34"/>
    <mergeCell ref="O34:P34"/>
    <mergeCell ref="L33:N33"/>
    <mergeCell ref="O33:P33"/>
    <mergeCell ref="A33:B33"/>
    <mergeCell ref="C33:D33"/>
    <mergeCell ref="E33:F33"/>
    <mergeCell ref="G33:H33"/>
    <mergeCell ref="I33:K33"/>
    <mergeCell ref="A32:B32"/>
    <mergeCell ref="C32:D32"/>
    <mergeCell ref="E32:F32"/>
    <mergeCell ref="G32:H32"/>
    <mergeCell ref="I32:K32"/>
    <mergeCell ref="L32:N32"/>
    <mergeCell ref="O32:P32"/>
    <mergeCell ref="A31:B31"/>
    <mergeCell ref="C31:D31"/>
    <mergeCell ref="E31:F31"/>
    <mergeCell ref="G31:H31"/>
    <mergeCell ref="I31:K31"/>
    <mergeCell ref="L31:N31"/>
    <mergeCell ref="O31:P31"/>
    <mergeCell ref="L30:N30"/>
    <mergeCell ref="O30:P30"/>
    <mergeCell ref="A30:B30"/>
    <mergeCell ref="C30:D30"/>
    <mergeCell ref="E30:F30"/>
    <mergeCell ref="G30:H30"/>
    <mergeCell ref="I30:K30"/>
    <mergeCell ref="A29:B29"/>
    <mergeCell ref="C29:D29"/>
    <mergeCell ref="E29:F29"/>
    <mergeCell ref="G29:H29"/>
    <mergeCell ref="I29:K29"/>
    <mergeCell ref="L29:N29"/>
    <mergeCell ref="O29:P29"/>
    <mergeCell ref="L28:N28"/>
    <mergeCell ref="O28:P28"/>
    <mergeCell ref="A28:B28"/>
    <mergeCell ref="C28:D28"/>
    <mergeCell ref="E28:F28"/>
    <mergeCell ref="G28:H28"/>
    <mergeCell ref="I28:K28"/>
    <mergeCell ref="A27:B27"/>
    <mergeCell ref="C27:D27"/>
    <mergeCell ref="E27:F27"/>
    <mergeCell ref="G27:H27"/>
    <mergeCell ref="I27:K27"/>
    <mergeCell ref="L27:N27"/>
    <mergeCell ref="O27:P27"/>
    <mergeCell ref="A26:B26"/>
    <mergeCell ref="C26:D26"/>
    <mergeCell ref="E26:F26"/>
    <mergeCell ref="G26:H26"/>
    <mergeCell ref="I26:K26"/>
    <mergeCell ref="L26:N26"/>
    <mergeCell ref="O26:P26"/>
    <mergeCell ref="A25:B25"/>
    <mergeCell ref="C25:D25"/>
    <mergeCell ref="E25:F25"/>
    <mergeCell ref="G25:H25"/>
    <mergeCell ref="I25:K25"/>
    <mergeCell ref="L25:N25"/>
    <mergeCell ref="O25:P25"/>
    <mergeCell ref="L24:N24"/>
    <mergeCell ref="O24:P24"/>
    <mergeCell ref="A24:B24"/>
    <mergeCell ref="C24:D24"/>
    <mergeCell ref="E24:F24"/>
    <mergeCell ref="G24:H24"/>
    <mergeCell ref="I24:K24"/>
    <mergeCell ref="A23:B23"/>
    <mergeCell ref="C23:D23"/>
    <mergeCell ref="E23:F23"/>
    <mergeCell ref="G23:H23"/>
    <mergeCell ref="I23:K23"/>
    <mergeCell ref="L23:N23"/>
    <mergeCell ref="O23:P23"/>
    <mergeCell ref="A22:B22"/>
    <mergeCell ref="C22:D22"/>
    <mergeCell ref="E22:F22"/>
    <mergeCell ref="G22:H22"/>
    <mergeCell ref="I22:K22"/>
    <mergeCell ref="L22:N22"/>
    <mergeCell ref="O22:P22"/>
    <mergeCell ref="L21:N21"/>
    <mergeCell ref="O21:P21"/>
    <mergeCell ref="A21:B21"/>
    <mergeCell ref="C21:D21"/>
    <mergeCell ref="E21:F21"/>
    <mergeCell ref="G21:H21"/>
    <mergeCell ref="I21:K21"/>
    <mergeCell ref="A20:B20"/>
    <mergeCell ref="C20:D20"/>
    <mergeCell ref="E20:F20"/>
    <mergeCell ref="G20:H20"/>
    <mergeCell ref="I20:K20"/>
    <mergeCell ref="L20:N20"/>
    <mergeCell ref="O20:P20"/>
    <mergeCell ref="A19:B19"/>
    <mergeCell ref="C19:D19"/>
    <mergeCell ref="E19:F19"/>
    <mergeCell ref="G19:H19"/>
    <mergeCell ref="I19:K19"/>
    <mergeCell ref="L19:N19"/>
    <mergeCell ref="O19:P19"/>
    <mergeCell ref="A18:B18"/>
    <mergeCell ref="C18:D18"/>
    <mergeCell ref="E18:F18"/>
    <mergeCell ref="G18:H18"/>
    <mergeCell ref="I18:K18"/>
    <mergeCell ref="L18:N18"/>
    <mergeCell ref="O18:P18"/>
    <mergeCell ref="L17:N17"/>
    <mergeCell ref="O17:P17"/>
    <mergeCell ref="A17:B17"/>
    <mergeCell ref="C17:D17"/>
    <mergeCell ref="E17:F17"/>
    <mergeCell ref="G17:H17"/>
    <mergeCell ref="I17:K17"/>
    <mergeCell ref="A16:B16"/>
    <mergeCell ref="C16:D16"/>
    <mergeCell ref="E16:F16"/>
    <mergeCell ref="G16:H16"/>
    <mergeCell ref="I16:K16"/>
    <mergeCell ref="L16:N16"/>
    <mergeCell ref="O16:P16"/>
    <mergeCell ref="A15:B15"/>
    <mergeCell ref="C15:D15"/>
    <mergeCell ref="E15:F15"/>
    <mergeCell ref="G15:H15"/>
    <mergeCell ref="I15:K15"/>
    <mergeCell ref="L15:N15"/>
    <mergeCell ref="O15:P15"/>
    <mergeCell ref="L14:N14"/>
    <mergeCell ref="O14:P14"/>
    <mergeCell ref="A14:B14"/>
    <mergeCell ref="C14:D14"/>
    <mergeCell ref="E14:F14"/>
    <mergeCell ref="G14:H14"/>
    <mergeCell ref="I14:K14"/>
    <mergeCell ref="A13:B13"/>
    <mergeCell ref="C13:D13"/>
    <mergeCell ref="E13:F13"/>
    <mergeCell ref="G13:H13"/>
    <mergeCell ref="I13:K13"/>
    <mergeCell ref="L13:N13"/>
    <mergeCell ref="O13:P13"/>
    <mergeCell ref="A12:B12"/>
    <mergeCell ref="C12:D12"/>
    <mergeCell ref="E12:F12"/>
    <mergeCell ref="G12:H12"/>
    <mergeCell ref="I12:K12"/>
    <mergeCell ref="L12:N12"/>
    <mergeCell ref="O12:P12"/>
    <mergeCell ref="A11:B11"/>
    <mergeCell ref="C11:D11"/>
    <mergeCell ref="E11:F11"/>
    <mergeCell ref="G11:H11"/>
    <mergeCell ref="I11:K11"/>
    <mergeCell ref="L11:N11"/>
    <mergeCell ref="O11:P11"/>
    <mergeCell ref="A10:B10"/>
    <mergeCell ref="C10:D10"/>
    <mergeCell ref="E10:F10"/>
    <mergeCell ref="G10:H10"/>
    <mergeCell ref="I10:K10"/>
    <mergeCell ref="L10:N10"/>
    <mergeCell ref="O10:P10"/>
    <mergeCell ref="L9:N9"/>
    <mergeCell ref="O9:P9"/>
    <mergeCell ref="A9:B9"/>
    <mergeCell ref="C9:D9"/>
    <mergeCell ref="E9:F9"/>
    <mergeCell ref="G9:H9"/>
    <mergeCell ref="I9:K9"/>
    <mergeCell ref="A8:B8"/>
    <mergeCell ref="C8:D8"/>
    <mergeCell ref="E8:F8"/>
    <mergeCell ref="G8:H8"/>
    <mergeCell ref="I8:K8"/>
    <mergeCell ref="L8:N8"/>
    <mergeCell ref="O8:P8"/>
    <mergeCell ref="A7:B7"/>
    <mergeCell ref="C7:D7"/>
    <mergeCell ref="E7:F7"/>
    <mergeCell ref="G7:H7"/>
    <mergeCell ref="I7:K7"/>
    <mergeCell ref="L7:N7"/>
    <mergeCell ref="O7:P7"/>
    <mergeCell ref="L6:N6"/>
    <mergeCell ref="O6:P6"/>
    <mergeCell ref="A6:B6"/>
    <mergeCell ref="C6:D6"/>
    <mergeCell ref="E6:F6"/>
    <mergeCell ref="G6:H6"/>
    <mergeCell ref="I6:K6"/>
    <mergeCell ref="A5:B5"/>
    <mergeCell ref="C5:D5"/>
    <mergeCell ref="E5:F5"/>
    <mergeCell ref="G5:H5"/>
    <mergeCell ref="I5:K5"/>
    <mergeCell ref="L5:N5"/>
    <mergeCell ref="O5:P5"/>
    <mergeCell ref="A4:B4"/>
    <mergeCell ref="C4:D4"/>
    <mergeCell ref="E4:F4"/>
    <mergeCell ref="G4:H4"/>
    <mergeCell ref="I4:K4"/>
    <mergeCell ref="L4:N4"/>
    <mergeCell ref="O4:P4"/>
  </mergeCells>
  <conditionalFormatting sqref="V5:X60">
    <cfRule type="iconSet" priority="1">
      <iconSet iconSet="3Arrows">
        <cfvo type="percent" val="0"/>
        <cfvo type="percent" val="60"/>
        <cfvo type="percent" val="66"/>
      </iconSet>
    </cfRule>
  </conditionalFormatting>
  <pageMargins left="0.39370078740157499" right="0.39370078740157499" top="0.39370078740157499" bottom="0.70272440944881898" header="0.39370078740157499" footer="0.39370078740157499"/>
  <pageSetup paperSize="9" orientation="landscape" horizontalDpi="300" verticalDpi="300" r:id="rId1"/>
  <headerFooter alignWithMargins="0">
    <oddFooter>&amp;R&amp;"Arial,Regular"&amp;8 Página 
&amp;"-,Regular"&amp;P 
&amp;"-,Regular"de 
&amp;"-,Regular"&amp;N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"/>
  <sheetViews>
    <sheetView showGridLines="0" workbookViewId="0">
      <selection sqref="A1:AV1"/>
    </sheetView>
  </sheetViews>
  <sheetFormatPr baseColWidth="10" defaultRowHeight="15"/>
  <cols>
    <col min="1" max="37" width="3.140625" customWidth="1"/>
    <col min="38" max="48" width="10.85546875" customWidth="1"/>
    <col min="49" max="49" width="0.5703125" customWidth="1"/>
  </cols>
  <sheetData>
    <row r="1" spans="1:48" ht="18" customHeight="1">
      <c r="A1" s="3" t="s">
        <v>82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</row>
    <row r="2" spans="1:48">
      <c r="A2" s="3" t="s">
        <v>83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1" t="s">
        <v>0</v>
      </c>
      <c r="AM2" s="1" t="s">
        <v>0</v>
      </c>
      <c r="AN2" s="1" t="s">
        <v>0</v>
      </c>
      <c r="AO2" s="1" t="s">
        <v>0</v>
      </c>
      <c r="AP2" s="1" t="s">
        <v>0</v>
      </c>
      <c r="AQ2" s="1" t="s">
        <v>0</v>
      </c>
      <c r="AR2" s="1" t="s">
        <v>0</v>
      </c>
      <c r="AS2" s="1" t="s">
        <v>0</v>
      </c>
      <c r="AT2" s="1" t="s">
        <v>0</v>
      </c>
      <c r="AU2" s="1" t="s">
        <v>0</v>
      </c>
      <c r="AV2" s="1" t="s">
        <v>0</v>
      </c>
    </row>
    <row r="3" spans="1:48" ht="0" hidden="1" customHeight="1"/>
  </sheetData>
  <mergeCells count="2">
    <mergeCell ref="A1:AV1"/>
    <mergeCell ref="A2:AK2"/>
  </mergeCells>
  <pageMargins left="0.39370078740157499" right="0.39370078740157499" top="0.39370078740157499" bottom="0.70272440944881898" header="0.39370078740157499" footer="0.39370078740157499"/>
  <pageSetup paperSize="0" orientation="landscape" horizontalDpi="300" verticalDpi="300"/>
  <headerFooter alignWithMargins="0">
    <oddFooter>&amp;R&amp;"Arial,Regular"&amp;8 Página 
&amp;"-,Regular"&amp;P 
&amp;"-,Regular"de 
&amp;"-,Regular"&amp;N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2020-09-08T13:03:48Z</dcterms:created>
  <dcterms:modified xsi:type="dcterms:W3CDTF">2020-09-08T13:57:22Z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