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nbcgovco-my.sharepoint.com/personal/fredy_farfan_dnbc_gov_co/Documents/ppto/PRESUPUESTO DNBC/2021/INFORMES PPTO/"/>
    </mc:Choice>
  </mc:AlternateContent>
  <xr:revisionPtr revIDLastSave="11" documentId="8_{213F1FBA-3324-411C-9DCD-1E0CA757F59F}" xr6:coauthVersionLast="47" xr6:coauthVersionMax="47" xr10:uidLastSave="{6D5E4505-CCBC-46AD-8D1F-9638CAE204AC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61" i="1" l="1"/>
  <c r="AI61" i="1"/>
  <c r="AH61" i="1"/>
  <c r="AJ60" i="1"/>
  <c r="AI60" i="1"/>
  <c r="AH60" i="1"/>
  <c r="AJ59" i="1"/>
  <c r="AI59" i="1"/>
  <c r="AH59" i="1"/>
  <c r="AJ58" i="1"/>
  <c r="AI58" i="1"/>
  <c r="AH58" i="1"/>
  <c r="AJ57" i="1"/>
  <c r="AI57" i="1"/>
  <c r="AH57" i="1"/>
  <c r="AJ56" i="1"/>
  <c r="AI56" i="1"/>
  <c r="AH56" i="1"/>
  <c r="AJ55" i="1"/>
  <c r="AI55" i="1"/>
  <c r="AH55" i="1"/>
  <c r="AJ54" i="1"/>
  <c r="AI54" i="1"/>
  <c r="AH54" i="1"/>
  <c r="AJ53" i="1"/>
  <c r="AI53" i="1"/>
  <c r="AH53" i="1"/>
  <c r="AJ52" i="1"/>
  <c r="AI52" i="1"/>
  <c r="AH52" i="1"/>
  <c r="AJ51" i="1"/>
  <c r="AI51" i="1"/>
  <c r="AH51" i="1"/>
  <c r="AJ50" i="1"/>
  <c r="AI50" i="1"/>
  <c r="AH50" i="1"/>
  <c r="AJ49" i="1"/>
  <c r="AI49" i="1"/>
  <c r="AH49" i="1"/>
  <c r="AJ48" i="1"/>
  <c r="AI48" i="1"/>
  <c r="AH48" i="1"/>
  <c r="AJ47" i="1"/>
  <c r="AI47" i="1"/>
  <c r="AH47" i="1"/>
  <c r="AJ46" i="1"/>
  <c r="AI46" i="1"/>
  <c r="AH46" i="1"/>
  <c r="AJ45" i="1"/>
  <c r="AI45" i="1"/>
  <c r="AH45" i="1"/>
  <c r="AJ44" i="1"/>
  <c r="AI44" i="1"/>
  <c r="AH44" i="1"/>
  <c r="AJ43" i="1"/>
  <c r="AI43" i="1"/>
  <c r="AH43" i="1"/>
  <c r="AJ42" i="1"/>
  <c r="AI42" i="1"/>
  <c r="AH42" i="1"/>
  <c r="AJ41" i="1"/>
  <c r="AI41" i="1"/>
  <c r="AH41" i="1"/>
  <c r="AJ40" i="1"/>
  <c r="AI40" i="1"/>
  <c r="AH40" i="1"/>
  <c r="AJ39" i="1"/>
  <c r="AI39" i="1"/>
  <c r="AH39" i="1"/>
  <c r="AJ38" i="1"/>
  <c r="AI38" i="1"/>
  <c r="AH38" i="1"/>
  <c r="AJ37" i="1"/>
  <c r="AI37" i="1"/>
  <c r="AH37" i="1"/>
  <c r="AJ36" i="1"/>
  <c r="AI36" i="1"/>
  <c r="AH36" i="1"/>
  <c r="AJ35" i="1"/>
  <c r="AI35" i="1"/>
  <c r="AH35" i="1"/>
  <c r="AJ34" i="1"/>
  <c r="AI34" i="1"/>
  <c r="AH34" i="1"/>
  <c r="AJ33" i="1"/>
  <c r="AI33" i="1"/>
  <c r="AH33" i="1"/>
  <c r="AJ32" i="1"/>
  <c r="AI32" i="1"/>
  <c r="AH32" i="1"/>
  <c r="AJ31" i="1"/>
  <c r="AI31" i="1"/>
  <c r="AH31" i="1"/>
  <c r="AJ30" i="1"/>
  <c r="AI30" i="1"/>
  <c r="AH30" i="1"/>
  <c r="AJ29" i="1"/>
  <c r="AI29" i="1"/>
  <c r="AH29" i="1"/>
  <c r="AJ28" i="1"/>
  <c r="AI28" i="1"/>
  <c r="AH28" i="1"/>
  <c r="AJ27" i="1"/>
  <c r="AI27" i="1"/>
  <c r="AH27" i="1"/>
  <c r="AJ26" i="1"/>
  <c r="AI26" i="1"/>
  <c r="AH26" i="1"/>
  <c r="AJ25" i="1"/>
  <c r="AI25" i="1"/>
  <c r="AH25" i="1"/>
  <c r="AJ24" i="1"/>
  <c r="AI24" i="1"/>
  <c r="AH24" i="1"/>
  <c r="AJ23" i="1"/>
  <c r="AI23" i="1"/>
  <c r="AH23" i="1"/>
  <c r="AJ22" i="1"/>
  <c r="AI22" i="1"/>
  <c r="AH22" i="1"/>
  <c r="AJ21" i="1"/>
  <c r="AI21" i="1"/>
  <c r="AH21" i="1"/>
  <c r="AJ20" i="1"/>
  <c r="AI20" i="1"/>
  <c r="AH20" i="1"/>
  <c r="AJ19" i="1"/>
  <c r="AI19" i="1"/>
  <c r="AH19" i="1"/>
  <c r="AJ18" i="1"/>
  <c r="AI18" i="1"/>
  <c r="AH18" i="1"/>
  <c r="AJ17" i="1"/>
  <c r="AI17" i="1"/>
  <c r="AH17" i="1"/>
  <c r="AJ16" i="1"/>
  <c r="AI16" i="1"/>
  <c r="AH16" i="1"/>
  <c r="AJ15" i="1"/>
  <c r="AI15" i="1"/>
  <c r="AH15" i="1"/>
  <c r="AG62" i="1" l="1"/>
  <c r="AF62" i="1"/>
  <c r="AE62" i="1"/>
  <c r="AD62" i="1"/>
  <c r="AH62" i="1" l="1"/>
  <c r="AI62" i="1"/>
  <c r="AJ62" i="1"/>
</calcChain>
</file>

<file path=xl/sharedStrings.xml><?xml version="1.0" encoding="utf-8"?>
<sst xmlns="http://schemas.openxmlformats.org/spreadsheetml/2006/main" count="550" uniqueCount="110">
  <si>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</si>
  <si>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</si>
  <si>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</si>
  <si>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</si>
  <si>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</si>
  <si>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</si>
  <si>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</si>
  <si>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</si>
  <si>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</si>
  <si>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</si>
  <si>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</si>
  <si>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</si>
  <si>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</si>
  <si>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</si>
  <si>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</si>
  <si>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</si>
  <si>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</si>
  <si>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</si>
  <si>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</si>
  <si>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</si>
  <si>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</si>
  <si>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10</t>
  </si>
  <si>
    <t>RECURSOS CORRIENTES</t>
  </si>
  <si>
    <t>SSF</t>
  </si>
  <si>
    <t>11</t>
  </si>
  <si>
    <t>OTROS RECURSOS DEL TESORO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</si>
  <si>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</si>
  <si>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</si>
  <si>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</si>
  <si>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</si>
  <si>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</si>
  <si>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</si>
  <si>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</si>
  <si>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</si>
  <si>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</si>
  <si>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</si>
  <si>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</si>
  <si>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</si>
  <si>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</si>
  <si>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</si>
  <si>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</si>
  <si>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</si>
  <si>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</si>
  <si>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</si>
  <si>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</si>
  <si>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</si>
  <si>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</si>
  <si>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</si>
  <si>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</si>
  <si>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005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</si>
  <si>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</si>
  <si>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</si>
  <si>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</si>
  <si>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</si>
  <si>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</si>
  <si>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</si>
  <si>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</si>
  <si>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</si>
  <si>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</si>
  <si>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</si>
  <si>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</si>
  <si>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</si>
  <si>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</si>
  <si>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</si>
  <si>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</si>
  <si>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</si>
  <si>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</si>
  <si>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</si>
  <si>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</si>
  <si>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</si>
  <si>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INMOBILIARIOS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</si>
  <si>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</si>
  <si>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</si>
  <si>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</si>
  <si>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</si>
  <si>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</si>
  <si>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</si>
  <si>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</si>
  <si>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</si>
  <si>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08</t>
  </si>
  <si>
    <t>IMPUESTO SOBRE VEHÍCULOS AUTOMOTORES</t>
  </si>
  <si>
    <t>04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</si>
  <si>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</si>
  <si>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</si>
  <si>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</si>
  <si>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</si>
  <si>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16</t>
  </si>
  <si>
    <t>FONDOS ESPECIALES</t>
  </si>
  <si>
    <t>3708</t>
  </si>
  <si>
    <t>1000</t>
  </si>
  <si>
    <t>3</t>
  </si>
  <si>
    <t>0</t>
  </si>
  <si>
    <t>3708004</t>
  </si>
  <si>
    <t>3708009</t>
  </si>
  <si>
    <t>3708012</t>
  </si>
  <si>
    <t>3708013</t>
  </si>
  <si>
    <t>3708014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</si>
  <si>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</si>
  <si>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ESTACIONES DE BOMBEROS CONSTRUIDAS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</si>
  <si>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</si>
  <si>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</si>
  <si>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</si>
  <si>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GASTOS POR TRIBUTOS, MULTAS, SANCIONES E INTERESES DE MORA - SERVICIO DE FORTALECIMIENTO A CUERPOS DE BOMBEROS DE COLOMBIA - FORTALECIMIENTO DE LOS CUERPOS DE BOMBEROS DE COLOMBIA -  NACIONAL</t>
  </si>
  <si>
    <t>TOTAL  PRESUPUESTO</t>
  </si>
  <si>
    <t>DIRECCION NACIONAL DE BOMBEROS</t>
  </si>
  <si>
    <t xml:space="preserve">EJECUCION DE PRESUPUESTO </t>
  </si>
  <si>
    <t>CORTE 30 DE NOVIEMBRE DEL 2021</t>
  </si>
  <si>
    <t>% DE COMPROMISO</t>
  </si>
  <si>
    <t>% OBLIGACION</t>
  </si>
  <si>
    <t>%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</si>
</sst>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family val="2"/>
      <scheme val="minor"/>
    </font>
    <font>
      <sz val="11"/>
      <name val="Calibri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10"/>
      <color rgb="FF2D77C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9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horizontal="left"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6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Font="1" applyFill="1" applyBorder="1"/>
    <xf numFmtId="0" fontId="5" fillId="0" borderId="1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9" fontId="6" fillId="0" borderId="1" xfId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6" fillId="0" borderId="1" xfId="0" applyFont="1" applyBorder="1"/>
    <xf numFmtId="0" fontId="5" fillId="0" borderId="1" xfId="0" applyFont="1" applyBorder="1" applyAlignment="1">
      <alignment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4" fontId="5" fillId="0" borderId="1" xfId="0" applyNumberFormat="1" applyFont="1" applyBorder="1" applyAlignment="1">
      <alignment horizontal="righ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2" xfId="0" applyFont="1" applyBorder="1"/>
    <xf numFmtId="0" fontId="5" fillId="0" borderId="2" xfId="0" applyFont="1" applyBorder="1" applyAlignment="1">
      <alignment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4" fontId="5" fillId="0" borderId="2" xfId="0" applyNumberFormat="1" applyFont="1" applyBorder="1" applyAlignment="1">
      <alignment horizontal="right" vertical="center" wrapText="1" readingOrder="1"/>
    </xf>
    <xf numFmtId="9" fontId="6" fillId="0" borderId="2" xfId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4" fontId="7" fillId="0" borderId="4" xfId="0" applyNumberFormat="1" applyFont="1" applyFill="1" applyBorder="1"/>
    <xf numFmtId="9" fontId="7" fillId="0" borderId="4" xfId="1" applyFont="1" applyFill="1" applyBorder="1" applyAlignment="1">
      <alignment horizontal="center"/>
    </xf>
    <xf numFmtId="9" fontId="7" fillId="0" borderId="5" xfId="1" applyFont="1" applyFill="1" applyBorder="1" applyAlignment="1">
      <alignment horizontal="center"/>
    </xf>
    <xf numFmtId="4" fontId="5" fillId="0" borderId="6" xfId="0" applyNumberFormat="1" applyFont="1" applyFill="1" applyBorder="1" applyAlignment="1">
      <alignment horizontal="right" vertical="center" wrapText="1" readingOrder="1"/>
    </xf>
    <xf numFmtId="0" fontId="5" fillId="0" borderId="6" xfId="0" applyNumberFormat="1" applyFont="1" applyFill="1" applyBorder="1" applyAlignment="1">
      <alignment horizontal="right" vertical="center" wrapText="1" readingOrder="1"/>
    </xf>
    <xf numFmtId="4" fontId="5" fillId="0" borderId="6" xfId="0" applyNumberFormat="1" applyFont="1" applyBorder="1" applyAlignment="1">
      <alignment horizontal="right" vertical="center" wrapText="1" readingOrder="1"/>
    </xf>
    <xf numFmtId="4" fontId="5" fillId="0" borderId="7" xfId="0" applyNumberFormat="1" applyFont="1" applyBorder="1" applyAlignment="1">
      <alignment horizontal="right" vertical="center" wrapText="1" readingOrder="1"/>
    </xf>
    <xf numFmtId="4" fontId="7" fillId="0" borderId="8" xfId="0" applyNumberFormat="1" applyFont="1" applyFill="1" applyBorder="1"/>
    <xf numFmtId="9" fontId="6" fillId="0" borderId="9" xfId="1" applyFont="1" applyFill="1" applyBorder="1" applyAlignment="1">
      <alignment horizontal="center"/>
    </xf>
    <xf numFmtId="9" fontId="6" fillId="0" borderId="10" xfId="1" applyFont="1" applyFill="1" applyBorder="1" applyAlignment="1">
      <alignment horizontal="center"/>
    </xf>
    <xf numFmtId="9" fontId="6" fillId="0" borderId="11" xfId="1" applyFont="1" applyFill="1" applyBorder="1" applyAlignment="1">
      <alignment horizontal="center"/>
    </xf>
    <xf numFmtId="9" fontId="6" fillId="0" borderId="12" xfId="1" applyFont="1" applyFill="1" applyBorder="1" applyAlignment="1">
      <alignment horizontal="center"/>
    </xf>
    <xf numFmtId="9" fontId="7" fillId="0" borderId="3" xfId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 vertical="center" wrapText="1" readingOrder="1"/>
    </xf>
    <xf numFmtId="0" fontId="5" fillId="0" borderId="9" xfId="0" applyFont="1" applyBorder="1" applyAlignment="1">
      <alignment horizontal="center" vertical="center" wrapText="1" readingOrder="1"/>
    </xf>
    <xf numFmtId="0" fontId="5" fillId="0" borderId="11" xfId="0" applyFont="1" applyBorder="1" applyAlignment="1">
      <alignment horizontal="center" vertical="center" wrapText="1" readingOrder="1"/>
    </xf>
    <xf numFmtId="0" fontId="5" fillId="0" borderId="13" xfId="0" applyNumberFormat="1" applyFont="1" applyFill="1" applyBorder="1" applyAlignment="1">
      <alignment horizontal="center" vertical="center" wrapText="1" readingOrder="1"/>
    </xf>
    <xf numFmtId="0" fontId="6" fillId="0" borderId="14" xfId="0" applyFont="1" applyFill="1" applyBorder="1"/>
    <xf numFmtId="0" fontId="5" fillId="0" borderId="14" xfId="0" applyNumberFormat="1" applyFont="1" applyFill="1" applyBorder="1" applyAlignment="1">
      <alignment horizontal="center" vertical="center" wrapText="1" readingOrder="1"/>
    </xf>
    <xf numFmtId="0" fontId="5" fillId="0" borderId="14" xfId="0" applyNumberFormat="1" applyFont="1" applyFill="1" applyBorder="1" applyAlignment="1">
      <alignment vertical="center" wrapText="1" readingOrder="1"/>
    </xf>
    <xf numFmtId="0" fontId="5" fillId="0" borderId="14" xfId="0" applyNumberFormat="1" applyFont="1" applyFill="1" applyBorder="1" applyAlignment="1">
      <alignment horizontal="center" vertical="center" wrapText="1" readingOrder="1"/>
    </xf>
    <xf numFmtId="0" fontId="5" fillId="0" borderId="14" xfId="0" applyNumberFormat="1" applyFont="1" applyFill="1" applyBorder="1" applyAlignment="1">
      <alignment horizontal="left" vertical="center" wrapText="1" readingOrder="1"/>
    </xf>
    <xf numFmtId="4" fontId="5" fillId="0" borderId="14" xfId="0" applyNumberFormat="1" applyFont="1" applyFill="1" applyBorder="1" applyAlignment="1">
      <alignment horizontal="right" vertical="center" wrapText="1" readingOrder="1"/>
    </xf>
    <xf numFmtId="4" fontId="5" fillId="0" borderId="15" xfId="0" applyNumberFormat="1" applyFont="1" applyFill="1" applyBorder="1" applyAlignment="1">
      <alignment horizontal="right" vertical="center" wrapText="1" readingOrder="1"/>
    </xf>
    <xf numFmtId="9" fontId="6" fillId="0" borderId="13" xfId="1" applyFont="1" applyFill="1" applyBorder="1" applyAlignment="1">
      <alignment horizontal="center"/>
    </xf>
    <xf numFmtId="9" fontId="6" fillId="0" borderId="14" xfId="1" applyFont="1" applyFill="1" applyBorder="1" applyAlignment="1">
      <alignment horizontal="center"/>
    </xf>
    <xf numFmtId="9" fontId="6" fillId="0" borderId="16" xfId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6" fillId="0" borderId="4" xfId="0" applyNumberFormat="1" applyFont="1" applyFill="1" applyBorder="1" applyAlignment="1">
      <alignment vertical="top" wrapText="1"/>
    </xf>
    <xf numFmtId="0" fontId="5" fillId="0" borderId="4" xfId="0" applyNumberFormat="1" applyFont="1" applyFill="1" applyBorder="1" applyAlignment="1">
      <alignment horizontal="center" vertical="top" wrapText="1" readingOrder="1"/>
    </xf>
    <xf numFmtId="0" fontId="5" fillId="0" borderId="4" xfId="0" applyNumberFormat="1" applyFont="1" applyFill="1" applyBorder="1" applyAlignment="1">
      <alignment horizontal="center" vertical="top" wrapText="1" readingOrder="1"/>
    </xf>
    <xf numFmtId="0" fontId="5" fillId="0" borderId="8" xfId="0" applyNumberFormat="1" applyFont="1" applyFill="1" applyBorder="1" applyAlignment="1">
      <alignment horizontal="center" vertical="top" wrapText="1" readingOrder="1"/>
    </xf>
    <xf numFmtId="0" fontId="5" fillId="0" borderId="3" xfId="0" applyNumberFormat="1" applyFont="1" applyFill="1" applyBorder="1" applyAlignment="1">
      <alignment horizontal="center" vertical="top" wrapText="1" readingOrder="1"/>
    </xf>
    <xf numFmtId="0" fontId="5" fillId="0" borderId="5" xfId="0" applyNumberFormat="1" applyFont="1" applyFill="1" applyBorder="1" applyAlignment="1">
      <alignment horizontal="center" vertical="top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114300</xdr:rowOff>
        </xdr:from>
        <xdr:to>
          <xdr:col>31</xdr:col>
          <xdr:colOff>809625</xdr:colOff>
          <xdr:row>7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8C92225-4F84-4F7E-AB8A-9EEA0D661E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J62"/>
  <sheetViews>
    <sheetView showGridLines="0" tabSelected="1" workbookViewId="0">
      <selection activeCell="Y17" sqref="Y17:AA17"/>
    </sheetView>
  </sheetViews>
  <sheetFormatPr baseColWidth="10" defaultRowHeight="12.75"/>
  <cols>
    <col min="1" max="1" width="2.85546875" style="9" customWidth="1"/>
    <col min="2" max="5" width="2.7109375" style="9" customWidth="1"/>
    <col min="6" max="6" width="2.85546875" style="9" customWidth="1"/>
    <col min="7" max="9" width="2.7109375" style="9" customWidth="1"/>
    <col min="10" max="10" width="2.42578125" style="9" customWidth="1"/>
    <col min="11" max="11" width="0.28515625" style="9" customWidth="1"/>
    <col min="12" max="12" width="1" style="9" customWidth="1"/>
    <col min="13" max="13" width="1.5703125" style="9" customWidth="1"/>
    <col min="14" max="18" width="2.7109375" style="9" customWidth="1"/>
    <col min="19" max="19" width="46" style="9" customWidth="1"/>
    <col min="20" max="20" width="2.42578125" style="9" customWidth="1"/>
    <col min="21" max="21" width="0.28515625" style="9" customWidth="1"/>
    <col min="22" max="22" width="1.85546875" style="9" customWidth="1"/>
    <col min="23" max="23" width="0.85546875" style="9" customWidth="1"/>
    <col min="24" max="27" width="2.7109375" style="9" customWidth="1"/>
    <col min="28" max="28" width="3.28515625" style="9" customWidth="1"/>
    <col min="29" max="29" width="20.140625" style="9" customWidth="1"/>
    <col min="30" max="30" width="17.28515625" style="9" customWidth="1"/>
    <col min="31" max="33" width="18.28515625" style="9" bestFit="1" customWidth="1"/>
    <col min="34" max="34" width="15.7109375" style="9" customWidth="1"/>
    <col min="35" max="35" width="13.140625" style="9" customWidth="1"/>
    <col min="36" max="36" width="11.5703125" style="9" bestFit="1" customWidth="1"/>
    <col min="37" max="16384" width="11.42578125" style="9"/>
  </cols>
  <sheetData>
    <row r="2" spans="1:36">
      <c r="A2" s="8"/>
      <c r="B2" s="8"/>
      <c r="C2" s="8"/>
      <c r="D2" s="8"/>
      <c r="E2" s="8"/>
      <c r="F2" s="8"/>
      <c r="G2" s="8"/>
      <c r="H2" s="8"/>
      <c r="I2" s="8"/>
      <c r="J2" s="8"/>
    </row>
    <row r="3" spans="1:36">
      <c r="A3" s="8"/>
      <c r="B3" s="8"/>
      <c r="C3" s="8"/>
      <c r="D3" s="8"/>
      <c r="E3" s="8"/>
      <c r="F3" s="8"/>
      <c r="G3" s="8"/>
      <c r="H3" s="8"/>
      <c r="I3" s="8"/>
      <c r="J3" s="8"/>
      <c r="M3" s="4"/>
      <c r="N3" s="8"/>
      <c r="O3" s="8"/>
      <c r="P3" s="8"/>
      <c r="Q3" s="8"/>
      <c r="R3" s="8"/>
      <c r="S3" s="8"/>
      <c r="T3" s="8"/>
      <c r="W3" s="5"/>
      <c r="X3" s="8"/>
      <c r="Y3" s="8"/>
      <c r="Z3" s="8"/>
      <c r="AA3" s="8"/>
      <c r="AB3" s="8"/>
      <c r="AC3" s="8"/>
    </row>
    <row r="4" spans="1:36">
      <c r="A4" s="8"/>
      <c r="B4" s="8"/>
      <c r="C4" s="8"/>
      <c r="D4" s="8"/>
      <c r="E4" s="8"/>
      <c r="F4" s="8"/>
      <c r="G4" s="8"/>
      <c r="H4" s="8"/>
      <c r="I4" s="8"/>
      <c r="J4" s="8"/>
      <c r="M4" s="8"/>
      <c r="N4" s="8"/>
      <c r="O4" s="8"/>
      <c r="P4" s="8"/>
      <c r="Q4" s="8"/>
      <c r="R4" s="8"/>
      <c r="S4" s="8"/>
      <c r="T4" s="8"/>
    </row>
    <row r="5" spans="1:36">
      <c r="A5" s="8"/>
      <c r="B5" s="8"/>
      <c r="C5" s="8"/>
      <c r="D5" s="8"/>
      <c r="E5" s="8"/>
      <c r="F5" s="8"/>
      <c r="G5" s="8"/>
      <c r="H5" s="8"/>
      <c r="I5" s="8"/>
      <c r="J5" s="8"/>
      <c r="M5" s="8"/>
      <c r="N5" s="8"/>
      <c r="O5" s="8"/>
      <c r="P5" s="8"/>
      <c r="Q5" s="8"/>
      <c r="R5" s="8"/>
      <c r="S5" s="8"/>
      <c r="T5" s="8"/>
      <c r="W5" s="5"/>
      <c r="X5" s="8"/>
      <c r="Y5" s="8"/>
      <c r="Z5" s="8"/>
      <c r="AA5" s="8"/>
      <c r="AB5" s="8"/>
      <c r="AC5" s="8"/>
      <c r="AD5" s="8"/>
    </row>
    <row r="6" spans="1:36">
      <c r="A6" s="8"/>
      <c r="B6" s="8"/>
      <c r="C6" s="8"/>
      <c r="D6" s="8"/>
      <c r="E6" s="8"/>
      <c r="F6" s="8"/>
      <c r="G6" s="8"/>
      <c r="H6" s="8"/>
      <c r="I6" s="8"/>
      <c r="J6" s="8"/>
      <c r="W6" s="8"/>
      <c r="X6" s="8"/>
      <c r="Y6" s="8"/>
      <c r="Z6" s="8"/>
      <c r="AA6" s="8"/>
      <c r="AB6" s="8"/>
      <c r="AC6" s="8"/>
      <c r="AD6" s="8"/>
    </row>
    <row r="7" spans="1:36">
      <c r="W7" s="8"/>
      <c r="X7" s="8"/>
      <c r="Y7" s="8"/>
      <c r="Z7" s="8"/>
      <c r="AA7" s="8"/>
      <c r="AB7" s="8"/>
      <c r="AC7" s="8"/>
      <c r="AD7" s="8"/>
    </row>
    <row r="9" spans="1:36">
      <c r="A9" s="10" t="s">
        <v>104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>
      <c r="A10" s="10" t="s">
        <v>104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36">
      <c r="A11" s="10" t="s">
        <v>105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1:36">
      <c r="A12" s="10" t="s">
        <v>106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 ht="13.5" thickBot="1">
      <c r="A13" s="6"/>
      <c r="B13" s="11"/>
      <c r="C13" s="11"/>
      <c r="D13" s="11"/>
      <c r="E13" s="11"/>
      <c r="F13" s="11"/>
      <c r="G13" s="11"/>
      <c r="H13" s="6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7" t="s">
        <v>0</v>
      </c>
      <c r="AE13" s="7" t="s">
        <v>0</v>
      </c>
      <c r="AF13" s="7" t="s">
        <v>0</v>
      </c>
      <c r="AG13" s="7" t="s">
        <v>0</v>
      </c>
    </row>
    <row r="14" spans="1:36" ht="39" thickBot="1">
      <c r="A14" s="62" t="s">
        <v>1</v>
      </c>
      <c r="B14" s="63"/>
      <c r="C14" s="64" t="s">
        <v>2</v>
      </c>
      <c r="D14" s="63"/>
      <c r="E14" s="64" t="s">
        <v>3</v>
      </c>
      <c r="F14" s="63"/>
      <c r="G14" s="64" t="s">
        <v>4</v>
      </c>
      <c r="H14" s="63"/>
      <c r="I14" s="64" t="s">
        <v>5</v>
      </c>
      <c r="J14" s="63"/>
      <c r="K14" s="63"/>
      <c r="L14" s="64" t="s">
        <v>6</v>
      </c>
      <c r="M14" s="63"/>
      <c r="N14" s="63"/>
      <c r="O14" s="64" t="s">
        <v>7</v>
      </c>
      <c r="P14" s="63"/>
      <c r="Q14" s="64" t="s">
        <v>8</v>
      </c>
      <c r="R14" s="63"/>
      <c r="S14" s="65" t="s">
        <v>9</v>
      </c>
      <c r="T14" s="64" t="s">
        <v>10</v>
      </c>
      <c r="U14" s="63"/>
      <c r="V14" s="63"/>
      <c r="W14" s="63"/>
      <c r="X14" s="63"/>
      <c r="Y14" s="64" t="s">
        <v>11</v>
      </c>
      <c r="Z14" s="63"/>
      <c r="AA14" s="63"/>
      <c r="AB14" s="65" t="s">
        <v>12</v>
      </c>
      <c r="AC14" s="65" t="s">
        <v>13</v>
      </c>
      <c r="AD14" s="65" t="s">
        <v>14</v>
      </c>
      <c r="AE14" s="65" t="s">
        <v>15</v>
      </c>
      <c r="AF14" s="65" t="s">
        <v>16</v>
      </c>
      <c r="AG14" s="66" t="s">
        <v>17</v>
      </c>
      <c r="AH14" s="67" t="s">
        <v>107</v>
      </c>
      <c r="AI14" s="65" t="s">
        <v>108</v>
      </c>
      <c r="AJ14" s="68" t="s">
        <v>109</v>
      </c>
    </row>
    <row r="15" spans="1:36" ht="25.5">
      <c r="A15" s="51" t="s">
        <v>18</v>
      </c>
      <c r="B15" s="52"/>
      <c r="C15" s="53" t="s">
        <v>26</v>
      </c>
      <c r="D15" s="52"/>
      <c r="E15" s="53" t="s">
        <v>26</v>
      </c>
      <c r="F15" s="52"/>
      <c r="G15" s="53" t="s">
        <v>26</v>
      </c>
      <c r="H15" s="52"/>
      <c r="I15" s="53" t="s">
        <v>27</v>
      </c>
      <c r="J15" s="52"/>
      <c r="K15" s="52"/>
      <c r="L15" s="53" t="s">
        <v>27</v>
      </c>
      <c r="M15" s="52"/>
      <c r="N15" s="52"/>
      <c r="O15" s="53"/>
      <c r="P15" s="52"/>
      <c r="Q15" s="53"/>
      <c r="R15" s="52"/>
      <c r="S15" s="54" t="s">
        <v>28</v>
      </c>
      <c r="T15" s="53" t="s">
        <v>19</v>
      </c>
      <c r="U15" s="52"/>
      <c r="V15" s="52"/>
      <c r="W15" s="52"/>
      <c r="X15" s="52"/>
      <c r="Y15" s="53" t="s">
        <v>20</v>
      </c>
      <c r="Z15" s="52"/>
      <c r="AA15" s="52"/>
      <c r="AB15" s="55" t="s">
        <v>21</v>
      </c>
      <c r="AC15" s="56" t="s">
        <v>22</v>
      </c>
      <c r="AD15" s="57">
        <v>1511109000</v>
      </c>
      <c r="AE15" s="57">
        <v>1455982554</v>
      </c>
      <c r="AF15" s="57">
        <v>1455982554</v>
      </c>
      <c r="AG15" s="58">
        <v>1455957676</v>
      </c>
      <c r="AH15" s="59">
        <f>+AE15/AD15</f>
        <v>0.96351921271066476</v>
      </c>
      <c r="AI15" s="60">
        <f>+AF15/AD15</f>
        <v>0.96351921271066476</v>
      </c>
      <c r="AJ15" s="61">
        <f>+AG15/AD15</f>
        <v>0.96350274930531155</v>
      </c>
    </row>
    <row r="16" spans="1:36" ht="25.5">
      <c r="A16" s="48" t="s">
        <v>18</v>
      </c>
      <c r="B16" s="13"/>
      <c r="C16" s="12" t="s">
        <v>26</v>
      </c>
      <c r="D16" s="13"/>
      <c r="E16" s="12" t="s">
        <v>26</v>
      </c>
      <c r="F16" s="13"/>
      <c r="G16" s="12" t="s">
        <v>26</v>
      </c>
      <c r="H16" s="13"/>
      <c r="I16" s="12" t="s">
        <v>27</v>
      </c>
      <c r="J16" s="13"/>
      <c r="K16" s="13"/>
      <c r="L16" s="12" t="s">
        <v>29</v>
      </c>
      <c r="M16" s="13"/>
      <c r="N16" s="13"/>
      <c r="O16" s="12"/>
      <c r="P16" s="13"/>
      <c r="Q16" s="12"/>
      <c r="R16" s="13"/>
      <c r="S16" s="14" t="s">
        <v>30</v>
      </c>
      <c r="T16" s="12" t="s">
        <v>19</v>
      </c>
      <c r="U16" s="13"/>
      <c r="V16" s="13"/>
      <c r="W16" s="13"/>
      <c r="X16" s="13"/>
      <c r="Y16" s="12" t="s">
        <v>20</v>
      </c>
      <c r="Z16" s="13"/>
      <c r="AA16" s="13"/>
      <c r="AB16" s="15" t="s">
        <v>21</v>
      </c>
      <c r="AC16" s="16" t="s">
        <v>22</v>
      </c>
      <c r="AD16" s="17">
        <v>183965000</v>
      </c>
      <c r="AE16" s="17">
        <v>146394895</v>
      </c>
      <c r="AF16" s="17">
        <v>146394895</v>
      </c>
      <c r="AG16" s="38">
        <v>146394895</v>
      </c>
      <c r="AH16" s="43">
        <f t="shared" ref="AH16:AH62" si="0">+AE16/AD16</f>
        <v>0.79577579974451662</v>
      </c>
      <c r="AI16" s="18">
        <f t="shared" ref="AI16:AI62" si="1">+AF16/AD16</f>
        <v>0.79577579974451662</v>
      </c>
      <c r="AJ16" s="44">
        <f t="shared" ref="AJ16:AJ62" si="2">+AG16/AD16</f>
        <v>0.79577579974451662</v>
      </c>
    </row>
    <row r="17" spans="1:36" ht="25.5">
      <c r="A17" s="48" t="s">
        <v>18</v>
      </c>
      <c r="B17" s="13"/>
      <c r="C17" s="12" t="s">
        <v>26</v>
      </c>
      <c r="D17" s="13"/>
      <c r="E17" s="12" t="s">
        <v>26</v>
      </c>
      <c r="F17" s="13"/>
      <c r="G17" s="12" t="s">
        <v>26</v>
      </c>
      <c r="H17" s="13"/>
      <c r="I17" s="12" t="s">
        <v>27</v>
      </c>
      <c r="J17" s="13"/>
      <c r="K17" s="13"/>
      <c r="L17" s="12" t="s">
        <v>31</v>
      </c>
      <c r="M17" s="13"/>
      <c r="N17" s="13"/>
      <c r="O17" s="12"/>
      <c r="P17" s="13"/>
      <c r="Q17" s="12"/>
      <c r="R17" s="13"/>
      <c r="S17" s="14" t="s">
        <v>32</v>
      </c>
      <c r="T17" s="12" t="s">
        <v>19</v>
      </c>
      <c r="U17" s="13"/>
      <c r="V17" s="13"/>
      <c r="W17" s="13"/>
      <c r="X17" s="13"/>
      <c r="Y17" s="12" t="s">
        <v>20</v>
      </c>
      <c r="Z17" s="13"/>
      <c r="AA17" s="13"/>
      <c r="AB17" s="15" t="s">
        <v>21</v>
      </c>
      <c r="AC17" s="16" t="s">
        <v>22</v>
      </c>
      <c r="AD17" s="17">
        <v>3622500</v>
      </c>
      <c r="AE17" s="17">
        <v>2036981.4</v>
      </c>
      <c r="AF17" s="17">
        <v>2036981.4</v>
      </c>
      <c r="AG17" s="38">
        <v>2036060.4</v>
      </c>
      <c r="AH17" s="43">
        <f t="shared" si="0"/>
        <v>0.56231370600414077</v>
      </c>
      <c r="AI17" s="18">
        <f t="shared" si="1"/>
        <v>0.56231370600414077</v>
      </c>
      <c r="AJ17" s="44">
        <f t="shared" si="2"/>
        <v>0.56205946169772258</v>
      </c>
    </row>
    <row r="18" spans="1:36" ht="25.5">
      <c r="A18" s="48" t="s">
        <v>18</v>
      </c>
      <c r="B18" s="13"/>
      <c r="C18" s="12" t="s">
        <v>26</v>
      </c>
      <c r="D18" s="13"/>
      <c r="E18" s="12" t="s">
        <v>26</v>
      </c>
      <c r="F18" s="13"/>
      <c r="G18" s="12" t="s">
        <v>26</v>
      </c>
      <c r="H18" s="13"/>
      <c r="I18" s="12" t="s">
        <v>27</v>
      </c>
      <c r="J18" s="13"/>
      <c r="K18" s="13"/>
      <c r="L18" s="12" t="s">
        <v>33</v>
      </c>
      <c r="M18" s="13"/>
      <c r="N18" s="13"/>
      <c r="O18" s="12"/>
      <c r="P18" s="13"/>
      <c r="Q18" s="12"/>
      <c r="R18" s="13"/>
      <c r="S18" s="14" t="s">
        <v>34</v>
      </c>
      <c r="T18" s="12" t="s">
        <v>19</v>
      </c>
      <c r="U18" s="13"/>
      <c r="V18" s="13"/>
      <c r="W18" s="13"/>
      <c r="X18" s="13"/>
      <c r="Y18" s="12" t="s">
        <v>20</v>
      </c>
      <c r="Z18" s="13"/>
      <c r="AA18" s="13"/>
      <c r="AB18" s="15" t="s">
        <v>21</v>
      </c>
      <c r="AC18" s="16" t="s">
        <v>22</v>
      </c>
      <c r="AD18" s="17">
        <v>80851500</v>
      </c>
      <c r="AE18" s="17">
        <v>80232848</v>
      </c>
      <c r="AF18" s="17">
        <v>80232848</v>
      </c>
      <c r="AG18" s="38">
        <v>80232848</v>
      </c>
      <c r="AH18" s="43">
        <f t="shared" si="0"/>
        <v>0.99234829285789383</v>
      </c>
      <c r="AI18" s="18">
        <f t="shared" si="1"/>
        <v>0.99234829285789383</v>
      </c>
      <c r="AJ18" s="44">
        <f t="shared" si="2"/>
        <v>0.99234829285789383</v>
      </c>
    </row>
    <row r="19" spans="1:36" ht="25.5">
      <c r="A19" s="48" t="s">
        <v>18</v>
      </c>
      <c r="B19" s="13"/>
      <c r="C19" s="12" t="s">
        <v>26</v>
      </c>
      <c r="D19" s="13"/>
      <c r="E19" s="12" t="s">
        <v>26</v>
      </c>
      <c r="F19" s="13"/>
      <c r="G19" s="12" t="s">
        <v>26</v>
      </c>
      <c r="H19" s="13"/>
      <c r="I19" s="12" t="s">
        <v>27</v>
      </c>
      <c r="J19" s="13"/>
      <c r="K19" s="13"/>
      <c r="L19" s="12" t="s">
        <v>35</v>
      </c>
      <c r="M19" s="13"/>
      <c r="N19" s="13"/>
      <c r="O19" s="12"/>
      <c r="P19" s="13"/>
      <c r="Q19" s="12"/>
      <c r="R19" s="13"/>
      <c r="S19" s="14" t="s">
        <v>36</v>
      </c>
      <c r="T19" s="12" t="s">
        <v>19</v>
      </c>
      <c r="U19" s="13"/>
      <c r="V19" s="13"/>
      <c r="W19" s="13"/>
      <c r="X19" s="13"/>
      <c r="Y19" s="12" t="s">
        <v>20</v>
      </c>
      <c r="Z19" s="13"/>
      <c r="AA19" s="13"/>
      <c r="AB19" s="15" t="s">
        <v>21</v>
      </c>
      <c r="AC19" s="16" t="s">
        <v>22</v>
      </c>
      <c r="AD19" s="17">
        <v>54855000</v>
      </c>
      <c r="AE19" s="17">
        <v>54145554</v>
      </c>
      <c r="AF19" s="17">
        <v>54145554</v>
      </c>
      <c r="AG19" s="38">
        <v>54145554</v>
      </c>
      <c r="AH19" s="43">
        <f t="shared" si="0"/>
        <v>0.98706688542521193</v>
      </c>
      <c r="AI19" s="18">
        <f t="shared" si="1"/>
        <v>0.98706688542521193</v>
      </c>
      <c r="AJ19" s="44">
        <f t="shared" si="2"/>
        <v>0.98706688542521193</v>
      </c>
    </row>
    <row r="20" spans="1:36" ht="25.5">
      <c r="A20" s="48" t="s">
        <v>18</v>
      </c>
      <c r="B20" s="13"/>
      <c r="C20" s="12" t="s">
        <v>26</v>
      </c>
      <c r="D20" s="13"/>
      <c r="E20" s="12" t="s">
        <v>26</v>
      </c>
      <c r="F20" s="13"/>
      <c r="G20" s="12" t="s">
        <v>26</v>
      </c>
      <c r="H20" s="13"/>
      <c r="I20" s="12" t="s">
        <v>27</v>
      </c>
      <c r="J20" s="13"/>
      <c r="K20" s="13"/>
      <c r="L20" s="12" t="s">
        <v>37</v>
      </c>
      <c r="M20" s="13"/>
      <c r="N20" s="13"/>
      <c r="O20" s="12"/>
      <c r="P20" s="13"/>
      <c r="Q20" s="12"/>
      <c r="R20" s="13"/>
      <c r="S20" s="14" t="s">
        <v>38</v>
      </c>
      <c r="T20" s="12" t="s">
        <v>19</v>
      </c>
      <c r="U20" s="13"/>
      <c r="V20" s="13"/>
      <c r="W20" s="13"/>
      <c r="X20" s="13"/>
      <c r="Y20" s="12" t="s">
        <v>20</v>
      </c>
      <c r="Z20" s="13"/>
      <c r="AA20" s="13"/>
      <c r="AB20" s="15" t="s">
        <v>21</v>
      </c>
      <c r="AC20" s="16" t="s">
        <v>22</v>
      </c>
      <c r="AD20" s="17">
        <v>13032000</v>
      </c>
      <c r="AE20" s="17">
        <v>8298135</v>
      </c>
      <c r="AF20" s="17">
        <v>8298135</v>
      </c>
      <c r="AG20" s="38">
        <v>8298135</v>
      </c>
      <c r="AH20" s="43">
        <f t="shared" si="0"/>
        <v>0.63675069060773481</v>
      </c>
      <c r="AI20" s="18">
        <f t="shared" si="1"/>
        <v>0.63675069060773481</v>
      </c>
      <c r="AJ20" s="44">
        <f t="shared" si="2"/>
        <v>0.63675069060773481</v>
      </c>
    </row>
    <row r="21" spans="1:36" ht="25.5">
      <c r="A21" s="48" t="s">
        <v>18</v>
      </c>
      <c r="B21" s="13"/>
      <c r="C21" s="12" t="s">
        <v>26</v>
      </c>
      <c r="D21" s="13"/>
      <c r="E21" s="12" t="s">
        <v>26</v>
      </c>
      <c r="F21" s="13"/>
      <c r="G21" s="12" t="s">
        <v>26</v>
      </c>
      <c r="H21" s="13"/>
      <c r="I21" s="12" t="s">
        <v>27</v>
      </c>
      <c r="J21" s="13"/>
      <c r="K21" s="13"/>
      <c r="L21" s="12" t="s">
        <v>39</v>
      </c>
      <c r="M21" s="13"/>
      <c r="N21" s="13"/>
      <c r="O21" s="12"/>
      <c r="P21" s="13"/>
      <c r="Q21" s="12"/>
      <c r="R21" s="13"/>
      <c r="S21" s="14" t="s">
        <v>40</v>
      </c>
      <c r="T21" s="12" t="s">
        <v>19</v>
      </c>
      <c r="U21" s="13"/>
      <c r="V21" s="13"/>
      <c r="W21" s="13"/>
      <c r="X21" s="13"/>
      <c r="Y21" s="12" t="s">
        <v>20</v>
      </c>
      <c r="Z21" s="13"/>
      <c r="AA21" s="13"/>
      <c r="AB21" s="15" t="s">
        <v>21</v>
      </c>
      <c r="AC21" s="16" t="s">
        <v>22</v>
      </c>
      <c r="AD21" s="17">
        <v>179661638</v>
      </c>
      <c r="AE21" s="17">
        <v>173850652</v>
      </c>
      <c r="AF21" s="17">
        <v>173850652</v>
      </c>
      <c r="AG21" s="38">
        <v>173850652</v>
      </c>
      <c r="AH21" s="43">
        <f t="shared" si="0"/>
        <v>0.96765594444819658</v>
      </c>
      <c r="AI21" s="18">
        <f t="shared" si="1"/>
        <v>0.96765594444819658</v>
      </c>
      <c r="AJ21" s="44">
        <f t="shared" si="2"/>
        <v>0.96765594444819658</v>
      </c>
    </row>
    <row r="22" spans="1:36" ht="25.5">
      <c r="A22" s="48" t="s">
        <v>18</v>
      </c>
      <c r="B22" s="13"/>
      <c r="C22" s="12" t="s">
        <v>26</v>
      </c>
      <c r="D22" s="13"/>
      <c r="E22" s="12" t="s">
        <v>26</v>
      </c>
      <c r="F22" s="13"/>
      <c r="G22" s="12" t="s">
        <v>26</v>
      </c>
      <c r="H22" s="13"/>
      <c r="I22" s="12" t="s">
        <v>27</v>
      </c>
      <c r="J22" s="13"/>
      <c r="K22" s="13"/>
      <c r="L22" s="12" t="s">
        <v>41</v>
      </c>
      <c r="M22" s="13"/>
      <c r="N22" s="13"/>
      <c r="O22" s="12"/>
      <c r="P22" s="13"/>
      <c r="Q22" s="12"/>
      <c r="R22" s="13"/>
      <c r="S22" s="14" t="s">
        <v>42</v>
      </c>
      <c r="T22" s="12" t="s">
        <v>19</v>
      </c>
      <c r="U22" s="13"/>
      <c r="V22" s="13"/>
      <c r="W22" s="13"/>
      <c r="X22" s="13"/>
      <c r="Y22" s="12" t="s">
        <v>20</v>
      </c>
      <c r="Z22" s="13"/>
      <c r="AA22" s="13"/>
      <c r="AB22" s="15" t="s">
        <v>21</v>
      </c>
      <c r="AC22" s="16" t="s">
        <v>22</v>
      </c>
      <c r="AD22" s="17">
        <v>112003361</v>
      </c>
      <c r="AE22" s="17">
        <v>84225042</v>
      </c>
      <c r="AF22" s="17">
        <v>84225042</v>
      </c>
      <c r="AG22" s="38">
        <v>84225042</v>
      </c>
      <c r="AH22" s="43">
        <f t="shared" si="0"/>
        <v>0.75198673725514364</v>
      </c>
      <c r="AI22" s="18">
        <f t="shared" si="1"/>
        <v>0.75198673725514364</v>
      </c>
      <c r="AJ22" s="44">
        <f t="shared" si="2"/>
        <v>0.75198673725514364</v>
      </c>
    </row>
    <row r="23" spans="1:36" ht="25.5">
      <c r="A23" s="48" t="s">
        <v>18</v>
      </c>
      <c r="B23" s="13"/>
      <c r="C23" s="12" t="s">
        <v>26</v>
      </c>
      <c r="D23" s="13"/>
      <c r="E23" s="12" t="s">
        <v>26</v>
      </c>
      <c r="F23" s="13"/>
      <c r="G23" s="12" t="s">
        <v>43</v>
      </c>
      <c r="H23" s="13"/>
      <c r="I23" s="12" t="s">
        <v>27</v>
      </c>
      <c r="J23" s="13"/>
      <c r="K23" s="13"/>
      <c r="L23" s="12"/>
      <c r="M23" s="13"/>
      <c r="N23" s="13"/>
      <c r="O23" s="12"/>
      <c r="P23" s="13"/>
      <c r="Q23" s="12"/>
      <c r="R23" s="13"/>
      <c r="S23" s="14" t="s">
        <v>44</v>
      </c>
      <c r="T23" s="12" t="s">
        <v>19</v>
      </c>
      <c r="U23" s="13"/>
      <c r="V23" s="13"/>
      <c r="W23" s="13"/>
      <c r="X23" s="13"/>
      <c r="Y23" s="12" t="s">
        <v>20</v>
      </c>
      <c r="Z23" s="13"/>
      <c r="AA23" s="13"/>
      <c r="AB23" s="15" t="s">
        <v>21</v>
      </c>
      <c r="AC23" s="16" t="s">
        <v>22</v>
      </c>
      <c r="AD23" s="17">
        <v>214440000</v>
      </c>
      <c r="AE23" s="17">
        <v>188598023</v>
      </c>
      <c r="AF23" s="17">
        <v>188598023</v>
      </c>
      <c r="AG23" s="38">
        <v>188598023</v>
      </c>
      <c r="AH23" s="43">
        <f t="shared" si="0"/>
        <v>0.87949087390412239</v>
      </c>
      <c r="AI23" s="18">
        <f t="shared" si="1"/>
        <v>0.87949087390412239</v>
      </c>
      <c r="AJ23" s="44">
        <f t="shared" si="2"/>
        <v>0.87949087390412239</v>
      </c>
    </row>
    <row r="24" spans="1:36" ht="25.5">
      <c r="A24" s="48" t="s">
        <v>18</v>
      </c>
      <c r="B24" s="13"/>
      <c r="C24" s="12" t="s">
        <v>26</v>
      </c>
      <c r="D24" s="13"/>
      <c r="E24" s="12" t="s">
        <v>26</v>
      </c>
      <c r="F24" s="13"/>
      <c r="G24" s="12" t="s">
        <v>43</v>
      </c>
      <c r="H24" s="13"/>
      <c r="I24" s="12" t="s">
        <v>45</v>
      </c>
      <c r="J24" s="13"/>
      <c r="K24" s="13"/>
      <c r="L24" s="12"/>
      <c r="M24" s="13"/>
      <c r="N24" s="13"/>
      <c r="O24" s="12"/>
      <c r="P24" s="13"/>
      <c r="Q24" s="12"/>
      <c r="R24" s="13"/>
      <c r="S24" s="14" t="s">
        <v>46</v>
      </c>
      <c r="T24" s="12" t="s">
        <v>19</v>
      </c>
      <c r="U24" s="13"/>
      <c r="V24" s="13"/>
      <c r="W24" s="13"/>
      <c r="X24" s="13"/>
      <c r="Y24" s="12" t="s">
        <v>20</v>
      </c>
      <c r="Z24" s="13"/>
      <c r="AA24" s="13"/>
      <c r="AB24" s="15" t="s">
        <v>21</v>
      </c>
      <c r="AC24" s="16" t="s">
        <v>22</v>
      </c>
      <c r="AD24" s="17">
        <v>148414625</v>
      </c>
      <c r="AE24" s="17">
        <v>133587580</v>
      </c>
      <c r="AF24" s="17">
        <v>133394245</v>
      </c>
      <c r="AG24" s="38">
        <v>133394245</v>
      </c>
      <c r="AH24" s="43">
        <f t="shared" si="0"/>
        <v>0.90009714339136049</v>
      </c>
      <c r="AI24" s="18">
        <f t="shared" si="1"/>
        <v>0.89879447527492662</v>
      </c>
      <c r="AJ24" s="44">
        <f t="shared" si="2"/>
        <v>0.89879447527492662</v>
      </c>
    </row>
    <row r="25" spans="1:36" ht="25.5">
      <c r="A25" s="48" t="s">
        <v>18</v>
      </c>
      <c r="B25" s="13"/>
      <c r="C25" s="12" t="s">
        <v>26</v>
      </c>
      <c r="D25" s="13"/>
      <c r="E25" s="12" t="s">
        <v>26</v>
      </c>
      <c r="F25" s="13"/>
      <c r="G25" s="12" t="s">
        <v>43</v>
      </c>
      <c r="H25" s="13"/>
      <c r="I25" s="12" t="s">
        <v>29</v>
      </c>
      <c r="J25" s="13"/>
      <c r="K25" s="13"/>
      <c r="L25" s="12"/>
      <c r="M25" s="13"/>
      <c r="N25" s="13"/>
      <c r="O25" s="12"/>
      <c r="P25" s="13"/>
      <c r="Q25" s="12"/>
      <c r="R25" s="13"/>
      <c r="S25" s="14" t="s">
        <v>47</v>
      </c>
      <c r="T25" s="12" t="s">
        <v>19</v>
      </c>
      <c r="U25" s="13"/>
      <c r="V25" s="13"/>
      <c r="W25" s="13"/>
      <c r="X25" s="13"/>
      <c r="Y25" s="12" t="s">
        <v>20</v>
      </c>
      <c r="Z25" s="13"/>
      <c r="AA25" s="13"/>
      <c r="AB25" s="15" t="s">
        <v>21</v>
      </c>
      <c r="AC25" s="16" t="s">
        <v>22</v>
      </c>
      <c r="AD25" s="17">
        <v>190459850</v>
      </c>
      <c r="AE25" s="17">
        <v>129001920</v>
      </c>
      <c r="AF25" s="17">
        <v>129001920</v>
      </c>
      <c r="AG25" s="38">
        <v>129001920</v>
      </c>
      <c r="AH25" s="43">
        <f t="shared" si="0"/>
        <v>0.67731818543383293</v>
      </c>
      <c r="AI25" s="18">
        <f t="shared" si="1"/>
        <v>0.67731818543383293</v>
      </c>
      <c r="AJ25" s="44">
        <f t="shared" si="2"/>
        <v>0.67731818543383293</v>
      </c>
    </row>
    <row r="26" spans="1:36" ht="25.5">
      <c r="A26" s="48" t="s">
        <v>18</v>
      </c>
      <c r="B26" s="13"/>
      <c r="C26" s="12" t="s">
        <v>26</v>
      </c>
      <c r="D26" s="13"/>
      <c r="E26" s="12" t="s">
        <v>26</v>
      </c>
      <c r="F26" s="13"/>
      <c r="G26" s="12" t="s">
        <v>43</v>
      </c>
      <c r="H26" s="13"/>
      <c r="I26" s="12" t="s">
        <v>31</v>
      </c>
      <c r="J26" s="13"/>
      <c r="K26" s="13"/>
      <c r="L26" s="12"/>
      <c r="M26" s="13"/>
      <c r="N26" s="13"/>
      <c r="O26" s="12"/>
      <c r="P26" s="13"/>
      <c r="Q26" s="12"/>
      <c r="R26" s="13"/>
      <c r="S26" s="14" t="s">
        <v>48</v>
      </c>
      <c r="T26" s="12" t="s">
        <v>19</v>
      </c>
      <c r="U26" s="13"/>
      <c r="V26" s="13"/>
      <c r="W26" s="13"/>
      <c r="X26" s="13"/>
      <c r="Y26" s="12" t="s">
        <v>20</v>
      </c>
      <c r="Z26" s="13"/>
      <c r="AA26" s="13"/>
      <c r="AB26" s="15" t="s">
        <v>21</v>
      </c>
      <c r="AC26" s="16" t="s">
        <v>22</v>
      </c>
      <c r="AD26" s="17">
        <v>85335495</v>
      </c>
      <c r="AE26" s="17">
        <v>69911600</v>
      </c>
      <c r="AF26" s="17">
        <v>69911600</v>
      </c>
      <c r="AG26" s="38">
        <v>69911600</v>
      </c>
      <c r="AH26" s="43">
        <f t="shared" si="0"/>
        <v>0.81925580908624251</v>
      </c>
      <c r="AI26" s="18">
        <f t="shared" si="1"/>
        <v>0.81925580908624251</v>
      </c>
      <c r="AJ26" s="44">
        <f t="shared" si="2"/>
        <v>0.81925580908624251</v>
      </c>
    </row>
    <row r="27" spans="1:36" ht="25.5">
      <c r="A27" s="48" t="s">
        <v>18</v>
      </c>
      <c r="B27" s="13"/>
      <c r="C27" s="12" t="s">
        <v>26</v>
      </c>
      <c r="D27" s="13"/>
      <c r="E27" s="12" t="s">
        <v>26</v>
      </c>
      <c r="F27" s="13"/>
      <c r="G27" s="12" t="s">
        <v>43</v>
      </c>
      <c r="H27" s="13"/>
      <c r="I27" s="12" t="s">
        <v>49</v>
      </c>
      <c r="J27" s="13"/>
      <c r="K27" s="13"/>
      <c r="L27" s="12"/>
      <c r="M27" s="13"/>
      <c r="N27" s="13"/>
      <c r="O27" s="12"/>
      <c r="P27" s="13"/>
      <c r="Q27" s="12"/>
      <c r="R27" s="13"/>
      <c r="S27" s="14" t="s">
        <v>50</v>
      </c>
      <c r="T27" s="12" t="s">
        <v>19</v>
      </c>
      <c r="U27" s="13"/>
      <c r="V27" s="13"/>
      <c r="W27" s="13"/>
      <c r="X27" s="13"/>
      <c r="Y27" s="12" t="s">
        <v>20</v>
      </c>
      <c r="Z27" s="13"/>
      <c r="AA27" s="13"/>
      <c r="AB27" s="15" t="s">
        <v>21</v>
      </c>
      <c r="AC27" s="16" t="s">
        <v>22</v>
      </c>
      <c r="AD27" s="17">
        <v>102466730</v>
      </c>
      <c r="AE27" s="17">
        <v>65125700</v>
      </c>
      <c r="AF27" s="17">
        <v>65125700</v>
      </c>
      <c r="AG27" s="38">
        <v>65125700</v>
      </c>
      <c r="AH27" s="43">
        <f t="shared" si="0"/>
        <v>0.6355789825634135</v>
      </c>
      <c r="AI27" s="18">
        <f t="shared" si="1"/>
        <v>0.6355789825634135</v>
      </c>
      <c r="AJ27" s="44">
        <f t="shared" si="2"/>
        <v>0.6355789825634135</v>
      </c>
    </row>
    <row r="28" spans="1:36" ht="25.5">
      <c r="A28" s="48" t="s">
        <v>18</v>
      </c>
      <c r="B28" s="13"/>
      <c r="C28" s="12" t="s">
        <v>26</v>
      </c>
      <c r="D28" s="13"/>
      <c r="E28" s="12" t="s">
        <v>26</v>
      </c>
      <c r="F28" s="13"/>
      <c r="G28" s="12" t="s">
        <v>43</v>
      </c>
      <c r="H28" s="13"/>
      <c r="I28" s="12" t="s">
        <v>33</v>
      </c>
      <c r="J28" s="13"/>
      <c r="K28" s="13"/>
      <c r="L28" s="12"/>
      <c r="M28" s="13"/>
      <c r="N28" s="13"/>
      <c r="O28" s="12"/>
      <c r="P28" s="13"/>
      <c r="Q28" s="12"/>
      <c r="R28" s="13"/>
      <c r="S28" s="14" t="s">
        <v>51</v>
      </c>
      <c r="T28" s="12" t="s">
        <v>19</v>
      </c>
      <c r="U28" s="13"/>
      <c r="V28" s="13"/>
      <c r="W28" s="13"/>
      <c r="X28" s="13"/>
      <c r="Y28" s="12" t="s">
        <v>20</v>
      </c>
      <c r="Z28" s="13"/>
      <c r="AA28" s="13"/>
      <c r="AB28" s="15" t="s">
        <v>21</v>
      </c>
      <c r="AC28" s="16" t="s">
        <v>22</v>
      </c>
      <c r="AD28" s="17">
        <v>69672650</v>
      </c>
      <c r="AE28" s="17">
        <v>52439000</v>
      </c>
      <c r="AF28" s="17">
        <v>52439000</v>
      </c>
      <c r="AG28" s="38">
        <v>52439000</v>
      </c>
      <c r="AH28" s="43">
        <f t="shared" si="0"/>
        <v>0.75264827733694639</v>
      </c>
      <c r="AI28" s="18">
        <f t="shared" si="1"/>
        <v>0.75264827733694639</v>
      </c>
      <c r="AJ28" s="44">
        <f t="shared" si="2"/>
        <v>0.75264827733694639</v>
      </c>
    </row>
    <row r="29" spans="1:36" ht="25.5">
      <c r="A29" s="48" t="s">
        <v>18</v>
      </c>
      <c r="B29" s="13"/>
      <c r="C29" s="12" t="s">
        <v>26</v>
      </c>
      <c r="D29" s="13"/>
      <c r="E29" s="12" t="s">
        <v>26</v>
      </c>
      <c r="F29" s="13"/>
      <c r="G29" s="12" t="s">
        <v>43</v>
      </c>
      <c r="H29" s="13"/>
      <c r="I29" s="12" t="s">
        <v>35</v>
      </c>
      <c r="J29" s="13"/>
      <c r="K29" s="13"/>
      <c r="L29" s="12"/>
      <c r="M29" s="13"/>
      <c r="N29" s="13"/>
      <c r="O29" s="12"/>
      <c r="P29" s="13"/>
      <c r="Q29" s="12"/>
      <c r="R29" s="13"/>
      <c r="S29" s="14" t="s">
        <v>52</v>
      </c>
      <c r="T29" s="12" t="s">
        <v>19</v>
      </c>
      <c r="U29" s="13"/>
      <c r="V29" s="13"/>
      <c r="W29" s="13"/>
      <c r="X29" s="13"/>
      <c r="Y29" s="12" t="s">
        <v>20</v>
      </c>
      <c r="Z29" s="13"/>
      <c r="AA29" s="13"/>
      <c r="AB29" s="15" t="s">
        <v>21</v>
      </c>
      <c r="AC29" s="16" t="s">
        <v>22</v>
      </c>
      <c r="AD29" s="17">
        <v>39410650</v>
      </c>
      <c r="AE29" s="17">
        <v>34966300</v>
      </c>
      <c r="AF29" s="17">
        <v>34966300</v>
      </c>
      <c r="AG29" s="38">
        <v>34966300</v>
      </c>
      <c r="AH29" s="43">
        <f t="shared" si="0"/>
        <v>0.88722972090031504</v>
      </c>
      <c r="AI29" s="18">
        <f t="shared" si="1"/>
        <v>0.88722972090031504</v>
      </c>
      <c r="AJ29" s="44">
        <f t="shared" si="2"/>
        <v>0.88722972090031504</v>
      </c>
    </row>
    <row r="30" spans="1:36" ht="25.5">
      <c r="A30" s="48" t="s">
        <v>18</v>
      </c>
      <c r="B30" s="13"/>
      <c r="C30" s="12" t="s">
        <v>26</v>
      </c>
      <c r="D30" s="13"/>
      <c r="E30" s="12" t="s">
        <v>26</v>
      </c>
      <c r="F30" s="13"/>
      <c r="G30" s="12" t="s">
        <v>53</v>
      </c>
      <c r="H30" s="13"/>
      <c r="I30" s="12" t="s">
        <v>27</v>
      </c>
      <c r="J30" s="13"/>
      <c r="K30" s="13"/>
      <c r="L30" s="12" t="s">
        <v>27</v>
      </c>
      <c r="M30" s="13"/>
      <c r="N30" s="13"/>
      <c r="O30" s="12"/>
      <c r="P30" s="13"/>
      <c r="Q30" s="12"/>
      <c r="R30" s="13"/>
      <c r="S30" s="14" t="s">
        <v>54</v>
      </c>
      <c r="T30" s="12" t="s">
        <v>19</v>
      </c>
      <c r="U30" s="13"/>
      <c r="V30" s="13"/>
      <c r="W30" s="13"/>
      <c r="X30" s="13"/>
      <c r="Y30" s="12" t="s">
        <v>20</v>
      </c>
      <c r="Z30" s="13"/>
      <c r="AA30" s="13"/>
      <c r="AB30" s="15" t="s">
        <v>21</v>
      </c>
      <c r="AC30" s="16" t="s">
        <v>22</v>
      </c>
      <c r="AD30" s="17">
        <v>122600000</v>
      </c>
      <c r="AE30" s="17">
        <v>122267738</v>
      </c>
      <c r="AF30" s="17">
        <v>122267738</v>
      </c>
      <c r="AG30" s="38">
        <v>122267738</v>
      </c>
      <c r="AH30" s="43">
        <f t="shared" si="0"/>
        <v>0.99728986949429033</v>
      </c>
      <c r="AI30" s="18">
        <f t="shared" si="1"/>
        <v>0.99728986949429033</v>
      </c>
      <c r="AJ30" s="44">
        <f t="shared" si="2"/>
        <v>0.99728986949429033</v>
      </c>
    </row>
    <row r="31" spans="1:36" ht="25.5">
      <c r="A31" s="48" t="s">
        <v>18</v>
      </c>
      <c r="B31" s="13"/>
      <c r="C31" s="12" t="s">
        <v>26</v>
      </c>
      <c r="D31" s="13"/>
      <c r="E31" s="12" t="s">
        <v>26</v>
      </c>
      <c r="F31" s="13"/>
      <c r="G31" s="12" t="s">
        <v>53</v>
      </c>
      <c r="H31" s="13"/>
      <c r="I31" s="12" t="s">
        <v>27</v>
      </c>
      <c r="J31" s="13"/>
      <c r="K31" s="13"/>
      <c r="L31" s="12" t="s">
        <v>45</v>
      </c>
      <c r="M31" s="13"/>
      <c r="N31" s="13"/>
      <c r="O31" s="12"/>
      <c r="P31" s="13"/>
      <c r="Q31" s="12"/>
      <c r="R31" s="13"/>
      <c r="S31" s="14" t="s">
        <v>55</v>
      </c>
      <c r="T31" s="12" t="s">
        <v>19</v>
      </c>
      <c r="U31" s="13"/>
      <c r="V31" s="13"/>
      <c r="W31" s="13"/>
      <c r="X31" s="13"/>
      <c r="Y31" s="12" t="s">
        <v>20</v>
      </c>
      <c r="Z31" s="13"/>
      <c r="AA31" s="13"/>
      <c r="AB31" s="15" t="s">
        <v>21</v>
      </c>
      <c r="AC31" s="16" t="s">
        <v>22</v>
      </c>
      <c r="AD31" s="17">
        <v>2994290</v>
      </c>
      <c r="AE31" s="19">
        <v>0</v>
      </c>
      <c r="AF31" s="19">
        <v>0</v>
      </c>
      <c r="AG31" s="39">
        <v>0</v>
      </c>
      <c r="AH31" s="43">
        <f t="shared" si="0"/>
        <v>0</v>
      </c>
      <c r="AI31" s="18">
        <f t="shared" si="1"/>
        <v>0</v>
      </c>
      <c r="AJ31" s="44">
        <f t="shared" si="2"/>
        <v>0</v>
      </c>
    </row>
    <row r="32" spans="1:36" ht="25.5">
      <c r="A32" s="48" t="s">
        <v>18</v>
      </c>
      <c r="B32" s="13"/>
      <c r="C32" s="12" t="s">
        <v>26</v>
      </c>
      <c r="D32" s="13"/>
      <c r="E32" s="12" t="s">
        <v>26</v>
      </c>
      <c r="F32" s="13"/>
      <c r="G32" s="12" t="s">
        <v>53</v>
      </c>
      <c r="H32" s="13"/>
      <c r="I32" s="12" t="s">
        <v>27</v>
      </c>
      <c r="J32" s="13"/>
      <c r="K32" s="13"/>
      <c r="L32" s="12" t="s">
        <v>29</v>
      </c>
      <c r="M32" s="13"/>
      <c r="N32" s="13"/>
      <c r="O32" s="12"/>
      <c r="P32" s="13"/>
      <c r="Q32" s="12"/>
      <c r="R32" s="13"/>
      <c r="S32" s="14" t="s">
        <v>56</v>
      </c>
      <c r="T32" s="12" t="s">
        <v>19</v>
      </c>
      <c r="U32" s="13"/>
      <c r="V32" s="13"/>
      <c r="W32" s="13"/>
      <c r="X32" s="13"/>
      <c r="Y32" s="12" t="s">
        <v>20</v>
      </c>
      <c r="Z32" s="13"/>
      <c r="AA32" s="13"/>
      <c r="AB32" s="15" t="s">
        <v>21</v>
      </c>
      <c r="AC32" s="16" t="s">
        <v>22</v>
      </c>
      <c r="AD32" s="17">
        <v>11005710</v>
      </c>
      <c r="AE32" s="17">
        <v>9280499</v>
      </c>
      <c r="AF32" s="17">
        <v>9280499</v>
      </c>
      <c r="AG32" s="38">
        <v>9280499</v>
      </c>
      <c r="AH32" s="43">
        <f t="shared" si="0"/>
        <v>0.84324400697456137</v>
      </c>
      <c r="AI32" s="18">
        <f t="shared" si="1"/>
        <v>0.84324400697456137</v>
      </c>
      <c r="AJ32" s="44">
        <f t="shared" si="2"/>
        <v>0.84324400697456137</v>
      </c>
    </row>
    <row r="33" spans="1:36" ht="25.5">
      <c r="A33" s="48" t="s">
        <v>18</v>
      </c>
      <c r="B33" s="13"/>
      <c r="C33" s="12" t="s">
        <v>26</v>
      </c>
      <c r="D33" s="13"/>
      <c r="E33" s="12" t="s">
        <v>26</v>
      </c>
      <c r="F33" s="13"/>
      <c r="G33" s="12" t="s">
        <v>53</v>
      </c>
      <c r="H33" s="13"/>
      <c r="I33" s="12" t="s">
        <v>45</v>
      </c>
      <c r="J33" s="13"/>
      <c r="K33" s="13"/>
      <c r="L33" s="12"/>
      <c r="M33" s="13"/>
      <c r="N33" s="13"/>
      <c r="O33" s="12"/>
      <c r="P33" s="13"/>
      <c r="Q33" s="12"/>
      <c r="R33" s="13"/>
      <c r="S33" s="14" t="s">
        <v>57</v>
      </c>
      <c r="T33" s="12" t="s">
        <v>19</v>
      </c>
      <c r="U33" s="13"/>
      <c r="V33" s="13"/>
      <c r="W33" s="13"/>
      <c r="X33" s="13"/>
      <c r="Y33" s="12" t="s">
        <v>20</v>
      </c>
      <c r="Z33" s="13"/>
      <c r="AA33" s="13"/>
      <c r="AB33" s="15" t="s">
        <v>21</v>
      </c>
      <c r="AC33" s="16" t="s">
        <v>22</v>
      </c>
      <c r="AD33" s="17">
        <v>117900000</v>
      </c>
      <c r="AE33" s="17">
        <v>106719031</v>
      </c>
      <c r="AF33" s="17">
        <v>106719031</v>
      </c>
      <c r="AG33" s="38">
        <v>106719031</v>
      </c>
      <c r="AH33" s="43">
        <f t="shared" si="0"/>
        <v>0.90516565733672605</v>
      </c>
      <c r="AI33" s="18">
        <f t="shared" si="1"/>
        <v>0.90516565733672605</v>
      </c>
      <c r="AJ33" s="44">
        <f t="shared" si="2"/>
        <v>0.90516565733672605</v>
      </c>
    </row>
    <row r="34" spans="1:36" ht="25.5">
      <c r="A34" s="48" t="s">
        <v>18</v>
      </c>
      <c r="B34" s="13"/>
      <c r="C34" s="12" t="s">
        <v>26</v>
      </c>
      <c r="D34" s="13"/>
      <c r="E34" s="12" t="s">
        <v>26</v>
      </c>
      <c r="F34" s="13"/>
      <c r="G34" s="12" t="s">
        <v>53</v>
      </c>
      <c r="H34" s="13"/>
      <c r="I34" s="12" t="s">
        <v>58</v>
      </c>
      <c r="J34" s="13"/>
      <c r="K34" s="13"/>
      <c r="L34" s="12"/>
      <c r="M34" s="13"/>
      <c r="N34" s="13"/>
      <c r="O34" s="12"/>
      <c r="P34" s="13"/>
      <c r="Q34" s="12"/>
      <c r="R34" s="13"/>
      <c r="S34" s="14" t="s">
        <v>59</v>
      </c>
      <c r="T34" s="12" t="s">
        <v>19</v>
      </c>
      <c r="U34" s="13"/>
      <c r="V34" s="13"/>
      <c r="W34" s="13"/>
      <c r="X34" s="13"/>
      <c r="Y34" s="12" t="s">
        <v>20</v>
      </c>
      <c r="Z34" s="13"/>
      <c r="AA34" s="13"/>
      <c r="AB34" s="15" t="s">
        <v>21</v>
      </c>
      <c r="AC34" s="16" t="s">
        <v>22</v>
      </c>
      <c r="AD34" s="17">
        <v>46000000</v>
      </c>
      <c r="AE34" s="17">
        <v>43616239</v>
      </c>
      <c r="AF34" s="17">
        <v>43616239</v>
      </c>
      <c r="AG34" s="38">
        <v>43616239</v>
      </c>
      <c r="AH34" s="43">
        <f t="shared" si="0"/>
        <v>0.94817910869565214</v>
      </c>
      <c r="AI34" s="18">
        <f t="shared" si="1"/>
        <v>0.94817910869565214</v>
      </c>
      <c r="AJ34" s="44">
        <f t="shared" si="2"/>
        <v>0.94817910869565214</v>
      </c>
    </row>
    <row r="35" spans="1:36" ht="25.5">
      <c r="A35" s="48" t="s">
        <v>18</v>
      </c>
      <c r="B35" s="13"/>
      <c r="C35" s="12" t="s">
        <v>26</v>
      </c>
      <c r="D35" s="13"/>
      <c r="E35" s="12" t="s">
        <v>26</v>
      </c>
      <c r="F35" s="13"/>
      <c r="G35" s="12" t="s">
        <v>53</v>
      </c>
      <c r="H35" s="13"/>
      <c r="I35" s="12" t="s">
        <v>60</v>
      </c>
      <c r="J35" s="13"/>
      <c r="K35" s="13"/>
      <c r="L35" s="12"/>
      <c r="M35" s="13"/>
      <c r="N35" s="13"/>
      <c r="O35" s="12"/>
      <c r="P35" s="13"/>
      <c r="Q35" s="12"/>
      <c r="R35" s="13"/>
      <c r="S35" s="14" t="s">
        <v>61</v>
      </c>
      <c r="T35" s="12" t="s">
        <v>19</v>
      </c>
      <c r="U35" s="13"/>
      <c r="V35" s="13"/>
      <c r="W35" s="13"/>
      <c r="X35" s="13"/>
      <c r="Y35" s="12" t="s">
        <v>20</v>
      </c>
      <c r="Z35" s="13"/>
      <c r="AA35" s="13"/>
      <c r="AB35" s="15" t="s">
        <v>21</v>
      </c>
      <c r="AC35" s="16" t="s">
        <v>22</v>
      </c>
      <c r="AD35" s="17">
        <v>35400000</v>
      </c>
      <c r="AE35" s="17">
        <v>35386104</v>
      </c>
      <c r="AF35" s="17">
        <v>35386104</v>
      </c>
      <c r="AG35" s="38">
        <v>35386104</v>
      </c>
      <c r="AH35" s="43">
        <f t="shared" si="0"/>
        <v>0.99960745762711867</v>
      </c>
      <c r="AI35" s="18">
        <f t="shared" si="1"/>
        <v>0.99960745762711867</v>
      </c>
      <c r="AJ35" s="44">
        <f t="shared" si="2"/>
        <v>0.99960745762711867</v>
      </c>
    </row>
    <row r="36" spans="1:36" ht="38.25">
      <c r="A36" s="48" t="s">
        <v>18</v>
      </c>
      <c r="B36" s="13"/>
      <c r="C36" s="12" t="s">
        <v>43</v>
      </c>
      <c r="D36" s="13"/>
      <c r="E36" s="12" t="s">
        <v>43</v>
      </c>
      <c r="F36" s="13"/>
      <c r="G36" s="12" t="s">
        <v>26</v>
      </c>
      <c r="H36" s="13"/>
      <c r="I36" s="12" t="s">
        <v>29</v>
      </c>
      <c r="J36" s="13"/>
      <c r="K36" s="13"/>
      <c r="L36" s="12" t="s">
        <v>29</v>
      </c>
      <c r="M36" s="13"/>
      <c r="N36" s="13"/>
      <c r="O36" s="12"/>
      <c r="P36" s="13"/>
      <c r="Q36" s="12"/>
      <c r="R36" s="13"/>
      <c r="S36" s="14" t="s">
        <v>62</v>
      </c>
      <c r="T36" s="12" t="s">
        <v>19</v>
      </c>
      <c r="U36" s="13"/>
      <c r="V36" s="13"/>
      <c r="W36" s="13"/>
      <c r="X36" s="13"/>
      <c r="Y36" s="12" t="s">
        <v>20</v>
      </c>
      <c r="Z36" s="13"/>
      <c r="AA36" s="13"/>
      <c r="AB36" s="15" t="s">
        <v>21</v>
      </c>
      <c r="AC36" s="16" t="s">
        <v>22</v>
      </c>
      <c r="AD36" s="17">
        <v>30000000</v>
      </c>
      <c r="AE36" s="17">
        <v>30000000</v>
      </c>
      <c r="AF36" s="17">
        <v>25106450.690000001</v>
      </c>
      <c r="AG36" s="38">
        <v>25106450.690000001</v>
      </c>
      <c r="AH36" s="43">
        <f t="shared" si="0"/>
        <v>1</v>
      </c>
      <c r="AI36" s="18">
        <f t="shared" si="1"/>
        <v>0.83688168966666676</v>
      </c>
      <c r="AJ36" s="44">
        <f t="shared" si="2"/>
        <v>0.83688168966666676</v>
      </c>
    </row>
    <row r="37" spans="1:36" ht="38.25">
      <c r="A37" s="48" t="s">
        <v>18</v>
      </c>
      <c r="B37" s="13"/>
      <c r="C37" s="12" t="s">
        <v>43</v>
      </c>
      <c r="D37" s="13"/>
      <c r="E37" s="12" t="s">
        <v>43</v>
      </c>
      <c r="F37" s="13"/>
      <c r="G37" s="12" t="s">
        <v>26</v>
      </c>
      <c r="H37" s="13"/>
      <c r="I37" s="12" t="s">
        <v>29</v>
      </c>
      <c r="J37" s="13"/>
      <c r="K37" s="13"/>
      <c r="L37" s="12" t="s">
        <v>49</v>
      </c>
      <c r="M37" s="13"/>
      <c r="N37" s="13"/>
      <c r="O37" s="12"/>
      <c r="P37" s="13"/>
      <c r="Q37" s="12"/>
      <c r="R37" s="13"/>
      <c r="S37" s="14" t="s">
        <v>63</v>
      </c>
      <c r="T37" s="12" t="s">
        <v>19</v>
      </c>
      <c r="U37" s="13"/>
      <c r="V37" s="13"/>
      <c r="W37" s="13"/>
      <c r="X37" s="13"/>
      <c r="Y37" s="12" t="s">
        <v>20</v>
      </c>
      <c r="Z37" s="13"/>
      <c r="AA37" s="13"/>
      <c r="AB37" s="15" t="s">
        <v>21</v>
      </c>
      <c r="AC37" s="16" t="s">
        <v>22</v>
      </c>
      <c r="AD37" s="17">
        <v>23264949</v>
      </c>
      <c r="AE37" s="17">
        <v>23240101</v>
      </c>
      <c r="AF37" s="17">
        <v>6951143</v>
      </c>
      <c r="AG37" s="38">
        <v>6951143</v>
      </c>
      <c r="AH37" s="43">
        <f t="shared" si="0"/>
        <v>0.99893195553534198</v>
      </c>
      <c r="AI37" s="18">
        <f t="shared" si="1"/>
        <v>0.29878178542321326</v>
      </c>
      <c r="AJ37" s="44">
        <f t="shared" si="2"/>
        <v>0.29878178542321326</v>
      </c>
    </row>
    <row r="38" spans="1:36" ht="25.5">
      <c r="A38" s="48" t="s">
        <v>18</v>
      </c>
      <c r="B38" s="13"/>
      <c r="C38" s="12" t="s">
        <v>43</v>
      </c>
      <c r="D38" s="13"/>
      <c r="E38" s="12" t="s">
        <v>43</v>
      </c>
      <c r="F38" s="13"/>
      <c r="G38" s="12" t="s">
        <v>26</v>
      </c>
      <c r="H38" s="13"/>
      <c r="I38" s="12" t="s">
        <v>31</v>
      </c>
      <c r="J38" s="13"/>
      <c r="K38" s="13"/>
      <c r="L38" s="12" t="s">
        <v>35</v>
      </c>
      <c r="M38" s="13"/>
      <c r="N38" s="13"/>
      <c r="O38" s="12"/>
      <c r="P38" s="13"/>
      <c r="Q38" s="12"/>
      <c r="R38" s="13"/>
      <c r="S38" s="14" t="s">
        <v>64</v>
      </c>
      <c r="T38" s="12" t="s">
        <v>19</v>
      </c>
      <c r="U38" s="13"/>
      <c r="V38" s="13"/>
      <c r="W38" s="13"/>
      <c r="X38" s="13"/>
      <c r="Y38" s="12" t="s">
        <v>20</v>
      </c>
      <c r="Z38" s="13"/>
      <c r="AA38" s="13"/>
      <c r="AB38" s="15" t="s">
        <v>21</v>
      </c>
      <c r="AC38" s="16" t="s">
        <v>22</v>
      </c>
      <c r="AD38" s="17">
        <v>1826896</v>
      </c>
      <c r="AE38" s="17">
        <v>420000</v>
      </c>
      <c r="AF38" s="17">
        <v>419998.6</v>
      </c>
      <c r="AG38" s="38">
        <v>419998.6</v>
      </c>
      <c r="AH38" s="43">
        <f t="shared" si="0"/>
        <v>0.22989814417459997</v>
      </c>
      <c r="AI38" s="18">
        <f t="shared" si="1"/>
        <v>0.22989737784745271</v>
      </c>
      <c r="AJ38" s="44">
        <f t="shared" si="2"/>
        <v>0.22989737784745271</v>
      </c>
    </row>
    <row r="39" spans="1:36" ht="25.5">
      <c r="A39" s="48" t="s">
        <v>18</v>
      </c>
      <c r="B39" s="13"/>
      <c r="C39" s="12" t="s">
        <v>43</v>
      </c>
      <c r="D39" s="13"/>
      <c r="E39" s="12" t="s">
        <v>43</v>
      </c>
      <c r="F39" s="13"/>
      <c r="G39" s="12" t="s">
        <v>43</v>
      </c>
      <c r="H39" s="13"/>
      <c r="I39" s="12" t="s">
        <v>49</v>
      </c>
      <c r="J39" s="13"/>
      <c r="K39" s="13"/>
      <c r="L39" s="12" t="s">
        <v>31</v>
      </c>
      <c r="M39" s="13"/>
      <c r="N39" s="13"/>
      <c r="O39" s="12"/>
      <c r="P39" s="13"/>
      <c r="Q39" s="12"/>
      <c r="R39" s="13"/>
      <c r="S39" s="14" t="s">
        <v>65</v>
      </c>
      <c r="T39" s="12" t="s">
        <v>19</v>
      </c>
      <c r="U39" s="13"/>
      <c r="V39" s="13"/>
      <c r="W39" s="13"/>
      <c r="X39" s="13"/>
      <c r="Y39" s="12" t="s">
        <v>20</v>
      </c>
      <c r="Z39" s="13"/>
      <c r="AA39" s="13"/>
      <c r="AB39" s="15" t="s">
        <v>21</v>
      </c>
      <c r="AC39" s="16" t="s">
        <v>22</v>
      </c>
      <c r="AD39" s="17">
        <v>149000000</v>
      </c>
      <c r="AE39" s="19">
        <v>0</v>
      </c>
      <c r="AF39" s="19">
        <v>0</v>
      </c>
      <c r="AG39" s="39">
        <v>0</v>
      </c>
      <c r="AH39" s="43">
        <f t="shared" si="0"/>
        <v>0</v>
      </c>
      <c r="AI39" s="18">
        <f t="shared" si="1"/>
        <v>0</v>
      </c>
      <c r="AJ39" s="44">
        <f t="shared" si="2"/>
        <v>0</v>
      </c>
    </row>
    <row r="40" spans="1:36" ht="25.5">
      <c r="A40" s="48" t="s">
        <v>18</v>
      </c>
      <c r="B40" s="13"/>
      <c r="C40" s="12" t="s">
        <v>43</v>
      </c>
      <c r="D40" s="13"/>
      <c r="E40" s="12" t="s">
        <v>43</v>
      </c>
      <c r="F40" s="13"/>
      <c r="G40" s="12" t="s">
        <v>43</v>
      </c>
      <c r="H40" s="13"/>
      <c r="I40" s="12" t="s">
        <v>33</v>
      </c>
      <c r="J40" s="13"/>
      <c r="K40" s="13"/>
      <c r="L40" s="12" t="s">
        <v>29</v>
      </c>
      <c r="M40" s="13"/>
      <c r="N40" s="13"/>
      <c r="O40" s="12"/>
      <c r="P40" s="13"/>
      <c r="Q40" s="12"/>
      <c r="R40" s="13"/>
      <c r="S40" s="14" t="s">
        <v>66</v>
      </c>
      <c r="T40" s="12" t="s">
        <v>19</v>
      </c>
      <c r="U40" s="13"/>
      <c r="V40" s="13"/>
      <c r="W40" s="13"/>
      <c r="X40" s="13"/>
      <c r="Y40" s="12" t="s">
        <v>20</v>
      </c>
      <c r="Z40" s="13"/>
      <c r="AA40" s="13"/>
      <c r="AB40" s="15" t="s">
        <v>21</v>
      </c>
      <c r="AC40" s="16" t="s">
        <v>22</v>
      </c>
      <c r="AD40" s="17">
        <v>18000000</v>
      </c>
      <c r="AE40" s="17">
        <v>17224234</v>
      </c>
      <c r="AF40" s="17">
        <v>17224234</v>
      </c>
      <c r="AG40" s="38">
        <v>17224234</v>
      </c>
      <c r="AH40" s="43">
        <f t="shared" si="0"/>
        <v>0.95690188888888894</v>
      </c>
      <c r="AI40" s="18">
        <f t="shared" si="1"/>
        <v>0.95690188888888894</v>
      </c>
      <c r="AJ40" s="44">
        <f t="shared" si="2"/>
        <v>0.95690188888888894</v>
      </c>
    </row>
    <row r="41" spans="1:36" ht="25.5">
      <c r="A41" s="48" t="s">
        <v>18</v>
      </c>
      <c r="B41" s="13"/>
      <c r="C41" s="12" t="s">
        <v>43</v>
      </c>
      <c r="D41" s="13"/>
      <c r="E41" s="12" t="s">
        <v>43</v>
      </c>
      <c r="F41" s="13"/>
      <c r="G41" s="12" t="s">
        <v>43</v>
      </c>
      <c r="H41" s="13"/>
      <c r="I41" s="12" t="s">
        <v>33</v>
      </c>
      <c r="J41" s="13"/>
      <c r="K41" s="13"/>
      <c r="L41" s="12" t="s">
        <v>31</v>
      </c>
      <c r="M41" s="13"/>
      <c r="N41" s="13"/>
      <c r="O41" s="12"/>
      <c r="P41" s="13"/>
      <c r="Q41" s="12"/>
      <c r="R41" s="13"/>
      <c r="S41" s="14" t="s">
        <v>67</v>
      </c>
      <c r="T41" s="12" t="s">
        <v>19</v>
      </c>
      <c r="U41" s="13"/>
      <c r="V41" s="13"/>
      <c r="W41" s="13"/>
      <c r="X41" s="13"/>
      <c r="Y41" s="12" t="s">
        <v>20</v>
      </c>
      <c r="Z41" s="13"/>
      <c r="AA41" s="13"/>
      <c r="AB41" s="15" t="s">
        <v>21</v>
      </c>
      <c r="AC41" s="16" t="s">
        <v>22</v>
      </c>
      <c r="AD41" s="17">
        <v>3000000</v>
      </c>
      <c r="AE41" s="17">
        <v>668734</v>
      </c>
      <c r="AF41" s="17">
        <v>668734</v>
      </c>
      <c r="AG41" s="38">
        <v>668734</v>
      </c>
      <c r="AH41" s="43">
        <f t="shared" si="0"/>
        <v>0.22291133333333332</v>
      </c>
      <c r="AI41" s="18">
        <f t="shared" si="1"/>
        <v>0.22291133333333332</v>
      </c>
      <c r="AJ41" s="44">
        <f t="shared" si="2"/>
        <v>0.22291133333333332</v>
      </c>
    </row>
    <row r="42" spans="1:36" ht="25.5">
      <c r="A42" s="48" t="s">
        <v>18</v>
      </c>
      <c r="B42" s="13"/>
      <c r="C42" s="12" t="s">
        <v>43</v>
      </c>
      <c r="D42" s="13"/>
      <c r="E42" s="12" t="s">
        <v>43</v>
      </c>
      <c r="F42" s="13"/>
      <c r="G42" s="12" t="s">
        <v>43</v>
      </c>
      <c r="H42" s="13"/>
      <c r="I42" s="12" t="s">
        <v>33</v>
      </c>
      <c r="J42" s="13"/>
      <c r="K42" s="13"/>
      <c r="L42" s="12" t="s">
        <v>37</v>
      </c>
      <c r="M42" s="13"/>
      <c r="N42" s="13"/>
      <c r="O42" s="12"/>
      <c r="P42" s="13"/>
      <c r="Q42" s="12"/>
      <c r="R42" s="13"/>
      <c r="S42" s="14" t="s">
        <v>68</v>
      </c>
      <c r="T42" s="12" t="s">
        <v>19</v>
      </c>
      <c r="U42" s="13"/>
      <c r="V42" s="13"/>
      <c r="W42" s="13"/>
      <c r="X42" s="13"/>
      <c r="Y42" s="12" t="s">
        <v>20</v>
      </c>
      <c r="Z42" s="13"/>
      <c r="AA42" s="13"/>
      <c r="AB42" s="15" t="s">
        <v>21</v>
      </c>
      <c r="AC42" s="16" t="s">
        <v>22</v>
      </c>
      <c r="AD42" s="17">
        <v>3000000</v>
      </c>
      <c r="AE42" s="17">
        <v>3000000</v>
      </c>
      <c r="AF42" s="19">
        <v>0</v>
      </c>
      <c r="AG42" s="39">
        <v>0</v>
      </c>
      <c r="AH42" s="43">
        <f t="shared" si="0"/>
        <v>1</v>
      </c>
      <c r="AI42" s="18">
        <f t="shared" si="1"/>
        <v>0</v>
      </c>
      <c r="AJ42" s="44">
        <f t="shared" si="2"/>
        <v>0</v>
      </c>
    </row>
    <row r="43" spans="1:36" ht="25.5">
      <c r="A43" s="48" t="s">
        <v>18</v>
      </c>
      <c r="B43" s="13"/>
      <c r="C43" s="12" t="s">
        <v>43</v>
      </c>
      <c r="D43" s="13"/>
      <c r="E43" s="12" t="s">
        <v>43</v>
      </c>
      <c r="F43" s="13"/>
      <c r="G43" s="12" t="s">
        <v>43</v>
      </c>
      <c r="H43" s="13"/>
      <c r="I43" s="12" t="s">
        <v>33</v>
      </c>
      <c r="J43" s="13"/>
      <c r="K43" s="13"/>
      <c r="L43" s="12" t="s">
        <v>39</v>
      </c>
      <c r="M43" s="13"/>
      <c r="N43" s="13"/>
      <c r="O43" s="12"/>
      <c r="P43" s="13"/>
      <c r="Q43" s="12"/>
      <c r="R43" s="13"/>
      <c r="S43" s="14" t="s">
        <v>69</v>
      </c>
      <c r="T43" s="12" t="s">
        <v>19</v>
      </c>
      <c r="U43" s="13"/>
      <c r="V43" s="13"/>
      <c r="W43" s="13"/>
      <c r="X43" s="13"/>
      <c r="Y43" s="12" t="s">
        <v>20</v>
      </c>
      <c r="Z43" s="13"/>
      <c r="AA43" s="13"/>
      <c r="AB43" s="15" t="s">
        <v>21</v>
      </c>
      <c r="AC43" s="16" t="s">
        <v>22</v>
      </c>
      <c r="AD43" s="17">
        <v>22000000</v>
      </c>
      <c r="AE43" s="17">
        <v>19934422</v>
      </c>
      <c r="AF43" s="17">
        <v>19604990</v>
      </c>
      <c r="AG43" s="38">
        <v>19604990</v>
      </c>
      <c r="AH43" s="43">
        <f t="shared" si="0"/>
        <v>0.90611009090909089</v>
      </c>
      <c r="AI43" s="18">
        <f t="shared" si="1"/>
        <v>0.89113590909090912</v>
      </c>
      <c r="AJ43" s="44">
        <f t="shared" si="2"/>
        <v>0.89113590909090912</v>
      </c>
    </row>
    <row r="44" spans="1:36" ht="25.5">
      <c r="A44" s="48" t="s">
        <v>18</v>
      </c>
      <c r="B44" s="13"/>
      <c r="C44" s="12" t="s">
        <v>43</v>
      </c>
      <c r="D44" s="13"/>
      <c r="E44" s="12" t="s">
        <v>43</v>
      </c>
      <c r="F44" s="13"/>
      <c r="G44" s="12" t="s">
        <v>43</v>
      </c>
      <c r="H44" s="13"/>
      <c r="I44" s="12" t="s">
        <v>35</v>
      </c>
      <c r="J44" s="13"/>
      <c r="K44" s="13"/>
      <c r="L44" s="12" t="s">
        <v>45</v>
      </c>
      <c r="M44" s="13"/>
      <c r="N44" s="13"/>
      <c r="O44" s="12"/>
      <c r="P44" s="13"/>
      <c r="Q44" s="12"/>
      <c r="R44" s="13"/>
      <c r="S44" s="14" t="s">
        <v>70</v>
      </c>
      <c r="T44" s="12" t="s">
        <v>19</v>
      </c>
      <c r="U44" s="13"/>
      <c r="V44" s="13"/>
      <c r="W44" s="13"/>
      <c r="X44" s="13"/>
      <c r="Y44" s="12" t="s">
        <v>20</v>
      </c>
      <c r="Z44" s="13"/>
      <c r="AA44" s="13"/>
      <c r="AB44" s="15" t="s">
        <v>21</v>
      </c>
      <c r="AC44" s="16" t="s">
        <v>22</v>
      </c>
      <c r="AD44" s="17">
        <v>892471396</v>
      </c>
      <c r="AE44" s="17">
        <v>816667658</v>
      </c>
      <c r="AF44" s="17">
        <v>703845920</v>
      </c>
      <c r="AG44" s="38">
        <v>703845920</v>
      </c>
      <c r="AH44" s="43">
        <f t="shared" si="0"/>
        <v>0.91506311760830927</v>
      </c>
      <c r="AI44" s="18">
        <f t="shared" si="1"/>
        <v>0.78864815517291942</v>
      </c>
      <c r="AJ44" s="44">
        <f t="shared" si="2"/>
        <v>0.78864815517291942</v>
      </c>
    </row>
    <row r="45" spans="1:36" ht="25.5">
      <c r="A45" s="48" t="s">
        <v>18</v>
      </c>
      <c r="B45" s="13"/>
      <c r="C45" s="12" t="s">
        <v>43</v>
      </c>
      <c r="D45" s="13"/>
      <c r="E45" s="12" t="s">
        <v>43</v>
      </c>
      <c r="F45" s="13"/>
      <c r="G45" s="12" t="s">
        <v>43</v>
      </c>
      <c r="H45" s="13"/>
      <c r="I45" s="12" t="s">
        <v>37</v>
      </c>
      <c r="J45" s="13"/>
      <c r="K45" s="13"/>
      <c r="L45" s="12" t="s">
        <v>29</v>
      </c>
      <c r="M45" s="13"/>
      <c r="N45" s="13"/>
      <c r="O45" s="12"/>
      <c r="P45" s="13"/>
      <c r="Q45" s="12"/>
      <c r="R45" s="13"/>
      <c r="S45" s="14" t="s">
        <v>71</v>
      </c>
      <c r="T45" s="12" t="s">
        <v>19</v>
      </c>
      <c r="U45" s="13"/>
      <c r="V45" s="13"/>
      <c r="W45" s="13"/>
      <c r="X45" s="13"/>
      <c r="Y45" s="12" t="s">
        <v>20</v>
      </c>
      <c r="Z45" s="13"/>
      <c r="AA45" s="13"/>
      <c r="AB45" s="15" t="s">
        <v>21</v>
      </c>
      <c r="AC45" s="16" t="s">
        <v>22</v>
      </c>
      <c r="AD45" s="17">
        <v>85697600</v>
      </c>
      <c r="AE45" s="17">
        <v>85097695</v>
      </c>
      <c r="AF45" s="17">
        <v>85097695</v>
      </c>
      <c r="AG45" s="38">
        <v>85097695</v>
      </c>
      <c r="AH45" s="43">
        <f t="shared" si="0"/>
        <v>0.99299974561714677</v>
      </c>
      <c r="AI45" s="18">
        <f t="shared" si="1"/>
        <v>0.99299974561714677</v>
      </c>
      <c r="AJ45" s="44">
        <f t="shared" si="2"/>
        <v>0.99299974561714677</v>
      </c>
    </row>
    <row r="46" spans="1:36" ht="25.5">
      <c r="A46" s="48" t="s">
        <v>18</v>
      </c>
      <c r="B46" s="13"/>
      <c r="C46" s="12" t="s">
        <v>43</v>
      </c>
      <c r="D46" s="13"/>
      <c r="E46" s="12" t="s">
        <v>43</v>
      </c>
      <c r="F46" s="13"/>
      <c r="G46" s="12" t="s">
        <v>43</v>
      </c>
      <c r="H46" s="13"/>
      <c r="I46" s="12" t="s">
        <v>37</v>
      </c>
      <c r="J46" s="13"/>
      <c r="K46" s="13"/>
      <c r="L46" s="12" t="s">
        <v>31</v>
      </c>
      <c r="M46" s="13"/>
      <c r="N46" s="13"/>
      <c r="O46" s="12"/>
      <c r="P46" s="13"/>
      <c r="Q46" s="12"/>
      <c r="R46" s="13"/>
      <c r="S46" s="14" t="s">
        <v>72</v>
      </c>
      <c r="T46" s="12" t="s">
        <v>19</v>
      </c>
      <c r="U46" s="13"/>
      <c r="V46" s="13"/>
      <c r="W46" s="13"/>
      <c r="X46" s="13"/>
      <c r="Y46" s="12" t="s">
        <v>20</v>
      </c>
      <c r="Z46" s="13"/>
      <c r="AA46" s="13"/>
      <c r="AB46" s="15" t="s">
        <v>21</v>
      </c>
      <c r="AC46" s="16" t="s">
        <v>22</v>
      </c>
      <c r="AD46" s="17">
        <v>107200000</v>
      </c>
      <c r="AE46" s="17">
        <v>65163479</v>
      </c>
      <c r="AF46" s="17">
        <v>61258476</v>
      </c>
      <c r="AG46" s="38">
        <v>61258476</v>
      </c>
      <c r="AH46" s="43">
        <f t="shared" si="0"/>
        <v>0.60786827425373136</v>
      </c>
      <c r="AI46" s="18">
        <f t="shared" si="1"/>
        <v>0.57144100746268656</v>
      </c>
      <c r="AJ46" s="44">
        <f t="shared" si="2"/>
        <v>0.57144100746268656</v>
      </c>
    </row>
    <row r="47" spans="1:36" ht="25.5">
      <c r="A47" s="48" t="s">
        <v>18</v>
      </c>
      <c r="B47" s="13"/>
      <c r="C47" s="12" t="s">
        <v>43</v>
      </c>
      <c r="D47" s="13"/>
      <c r="E47" s="12" t="s">
        <v>43</v>
      </c>
      <c r="F47" s="13"/>
      <c r="G47" s="12" t="s">
        <v>43</v>
      </c>
      <c r="H47" s="13"/>
      <c r="I47" s="12" t="s">
        <v>37</v>
      </c>
      <c r="J47" s="13"/>
      <c r="K47" s="13"/>
      <c r="L47" s="12" t="s">
        <v>49</v>
      </c>
      <c r="M47" s="13"/>
      <c r="N47" s="13"/>
      <c r="O47" s="12"/>
      <c r="P47" s="13"/>
      <c r="Q47" s="12"/>
      <c r="R47" s="13"/>
      <c r="S47" s="14" t="s">
        <v>73</v>
      </c>
      <c r="T47" s="12" t="s">
        <v>19</v>
      </c>
      <c r="U47" s="13"/>
      <c r="V47" s="13"/>
      <c r="W47" s="13"/>
      <c r="X47" s="13"/>
      <c r="Y47" s="12" t="s">
        <v>20</v>
      </c>
      <c r="Z47" s="13"/>
      <c r="AA47" s="13"/>
      <c r="AB47" s="15" t="s">
        <v>21</v>
      </c>
      <c r="AC47" s="16" t="s">
        <v>22</v>
      </c>
      <c r="AD47" s="17">
        <v>175484032</v>
      </c>
      <c r="AE47" s="17">
        <v>167184868</v>
      </c>
      <c r="AF47" s="17">
        <v>138552257.53</v>
      </c>
      <c r="AG47" s="38">
        <v>138552257.53</v>
      </c>
      <c r="AH47" s="43">
        <f t="shared" si="0"/>
        <v>0.95270701325121132</v>
      </c>
      <c r="AI47" s="18">
        <f t="shared" si="1"/>
        <v>0.78954339007893326</v>
      </c>
      <c r="AJ47" s="44">
        <f t="shared" si="2"/>
        <v>0.78954339007893326</v>
      </c>
    </row>
    <row r="48" spans="1:36" ht="38.25">
      <c r="A48" s="48" t="s">
        <v>18</v>
      </c>
      <c r="B48" s="13"/>
      <c r="C48" s="12" t="s">
        <v>43</v>
      </c>
      <c r="D48" s="13"/>
      <c r="E48" s="12" t="s">
        <v>43</v>
      </c>
      <c r="F48" s="13"/>
      <c r="G48" s="12" t="s">
        <v>43</v>
      </c>
      <c r="H48" s="13"/>
      <c r="I48" s="12" t="s">
        <v>37</v>
      </c>
      <c r="J48" s="13"/>
      <c r="K48" s="13"/>
      <c r="L48" s="12" t="s">
        <v>35</v>
      </c>
      <c r="M48" s="13"/>
      <c r="N48" s="13"/>
      <c r="O48" s="12"/>
      <c r="P48" s="13"/>
      <c r="Q48" s="12"/>
      <c r="R48" s="13"/>
      <c r="S48" s="14" t="s">
        <v>74</v>
      </c>
      <c r="T48" s="12" t="s">
        <v>19</v>
      </c>
      <c r="U48" s="13"/>
      <c r="V48" s="13"/>
      <c r="W48" s="13"/>
      <c r="X48" s="13"/>
      <c r="Y48" s="12" t="s">
        <v>20</v>
      </c>
      <c r="Z48" s="13"/>
      <c r="AA48" s="13"/>
      <c r="AB48" s="15" t="s">
        <v>21</v>
      </c>
      <c r="AC48" s="16" t="s">
        <v>22</v>
      </c>
      <c r="AD48" s="17">
        <v>90000000</v>
      </c>
      <c r="AE48" s="19">
        <v>0</v>
      </c>
      <c r="AF48" s="19">
        <v>0</v>
      </c>
      <c r="AG48" s="39">
        <v>0</v>
      </c>
      <c r="AH48" s="43">
        <f t="shared" si="0"/>
        <v>0</v>
      </c>
      <c r="AI48" s="18">
        <f t="shared" si="1"/>
        <v>0</v>
      </c>
      <c r="AJ48" s="44">
        <f t="shared" si="2"/>
        <v>0</v>
      </c>
    </row>
    <row r="49" spans="1:36" ht="25.5">
      <c r="A49" s="48" t="s">
        <v>18</v>
      </c>
      <c r="B49" s="13"/>
      <c r="C49" s="12" t="s">
        <v>43</v>
      </c>
      <c r="D49" s="13"/>
      <c r="E49" s="12" t="s">
        <v>43</v>
      </c>
      <c r="F49" s="13"/>
      <c r="G49" s="12" t="s">
        <v>43</v>
      </c>
      <c r="H49" s="13"/>
      <c r="I49" s="12" t="s">
        <v>39</v>
      </c>
      <c r="J49" s="13"/>
      <c r="K49" s="13"/>
      <c r="L49" s="12" t="s">
        <v>29</v>
      </c>
      <c r="M49" s="13"/>
      <c r="N49" s="13"/>
      <c r="O49" s="12"/>
      <c r="P49" s="13"/>
      <c r="Q49" s="12"/>
      <c r="R49" s="13"/>
      <c r="S49" s="14" t="s">
        <v>75</v>
      </c>
      <c r="T49" s="12" t="s">
        <v>19</v>
      </c>
      <c r="U49" s="13"/>
      <c r="V49" s="13"/>
      <c r="W49" s="13"/>
      <c r="X49" s="13"/>
      <c r="Y49" s="12" t="s">
        <v>20</v>
      </c>
      <c r="Z49" s="13"/>
      <c r="AA49" s="13"/>
      <c r="AB49" s="15" t="s">
        <v>21</v>
      </c>
      <c r="AC49" s="16" t="s">
        <v>22</v>
      </c>
      <c r="AD49" s="17">
        <v>3600000</v>
      </c>
      <c r="AE49" s="19">
        <v>0</v>
      </c>
      <c r="AF49" s="19">
        <v>0</v>
      </c>
      <c r="AG49" s="39">
        <v>0</v>
      </c>
      <c r="AH49" s="43">
        <f t="shared" si="0"/>
        <v>0</v>
      </c>
      <c r="AI49" s="18">
        <f t="shared" si="1"/>
        <v>0</v>
      </c>
      <c r="AJ49" s="44">
        <f t="shared" si="2"/>
        <v>0</v>
      </c>
    </row>
    <row r="50" spans="1:36" ht="51">
      <c r="A50" s="48" t="s">
        <v>18</v>
      </c>
      <c r="B50" s="13"/>
      <c r="C50" s="12" t="s">
        <v>43</v>
      </c>
      <c r="D50" s="13"/>
      <c r="E50" s="12" t="s">
        <v>43</v>
      </c>
      <c r="F50" s="13"/>
      <c r="G50" s="12" t="s">
        <v>43</v>
      </c>
      <c r="H50" s="13"/>
      <c r="I50" s="12" t="s">
        <v>39</v>
      </c>
      <c r="J50" s="13"/>
      <c r="K50" s="13"/>
      <c r="L50" s="12" t="s">
        <v>31</v>
      </c>
      <c r="M50" s="13"/>
      <c r="N50" s="13"/>
      <c r="O50" s="12"/>
      <c r="P50" s="13"/>
      <c r="Q50" s="12"/>
      <c r="R50" s="13"/>
      <c r="S50" s="14" t="s">
        <v>76</v>
      </c>
      <c r="T50" s="12" t="s">
        <v>19</v>
      </c>
      <c r="U50" s="13"/>
      <c r="V50" s="13"/>
      <c r="W50" s="13"/>
      <c r="X50" s="13"/>
      <c r="Y50" s="12" t="s">
        <v>20</v>
      </c>
      <c r="Z50" s="13"/>
      <c r="AA50" s="13"/>
      <c r="AB50" s="15" t="s">
        <v>21</v>
      </c>
      <c r="AC50" s="16" t="s">
        <v>22</v>
      </c>
      <c r="AD50" s="17">
        <v>7073104</v>
      </c>
      <c r="AE50" s="17">
        <v>622624</v>
      </c>
      <c r="AF50" s="17">
        <v>290050</v>
      </c>
      <c r="AG50" s="38">
        <v>290050</v>
      </c>
      <c r="AH50" s="43">
        <f t="shared" si="0"/>
        <v>8.8026982213183919E-2</v>
      </c>
      <c r="AI50" s="18">
        <f t="shared" si="1"/>
        <v>4.100745584965243E-2</v>
      </c>
      <c r="AJ50" s="44">
        <f t="shared" si="2"/>
        <v>4.100745584965243E-2</v>
      </c>
    </row>
    <row r="51" spans="1:36" ht="25.5">
      <c r="A51" s="48" t="s">
        <v>18</v>
      </c>
      <c r="B51" s="13"/>
      <c r="C51" s="12" t="s">
        <v>43</v>
      </c>
      <c r="D51" s="13"/>
      <c r="E51" s="12" t="s">
        <v>43</v>
      </c>
      <c r="F51" s="13"/>
      <c r="G51" s="12" t="s">
        <v>43</v>
      </c>
      <c r="H51" s="13"/>
      <c r="I51" s="12" t="s">
        <v>39</v>
      </c>
      <c r="J51" s="13"/>
      <c r="K51" s="13"/>
      <c r="L51" s="12" t="s">
        <v>33</v>
      </c>
      <c r="M51" s="13"/>
      <c r="N51" s="13"/>
      <c r="O51" s="12"/>
      <c r="P51" s="13"/>
      <c r="Q51" s="12"/>
      <c r="R51" s="13"/>
      <c r="S51" s="14" t="s">
        <v>77</v>
      </c>
      <c r="T51" s="12" t="s">
        <v>19</v>
      </c>
      <c r="U51" s="13"/>
      <c r="V51" s="13"/>
      <c r="W51" s="13"/>
      <c r="X51" s="13"/>
      <c r="Y51" s="12" t="s">
        <v>20</v>
      </c>
      <c r="Z51" s="13"/>
      <c r="AA51" s="13"/>
      <c r="AB51" s="15" t="s">
        <v>21</v>
      </c>
      <c r="AC51" s="16" t="s">
        <v>22</v>
      </c>
      <c r="AD51" s="17">
        <v>27982023</v>
      </c>
      <c r="AE51" s="19">
        <v>0</v>
      </c>
      <c r="AF51" s="19">
        <v>0</v>
      </c>
      <c r="AG51" s="39">
        <v>0</v>
      </c>
      <c r="AH51" s="43">
        <f t="shared" si="0"/>
        <v>0</v>
      </c>
      <c r="AI51" s="18">
        <f t="shared" si="1"/>
        <v>0</v>
      </c>
      <c r="AJ51" s="44">
        <f t="shared" si="2"/>
        <v>0</v>
      </c>
    </row>
    <row r="52" spans="1:36" ht="25.5">
      <c r="A52" s="48" t="s">
        <v>18</v>
      </c>
      <c r="B52" s="13"/>
      <c r="C52" s="12" t="s">
        <v>43</v>
      </c>
      <c r="D52" s="13"/>
      <c r="E52" s="12" t="s">
        <v>43</v>
      </c>
      <c r="F52" s="13"/>
      <c r="G52" s="12" t="s">
        <v>43</v>
      </c>
      <c r="H52" s="13"/>
      <c r="I52" s="12" t="s">
        <v>41</v>
      </c>
      <c r="J52" s="13"/>
      <c r="K52" s="13"/>
      <c r="L52" s="12"/>
      <c r="M52" s="13"/>
      <c r="N52" s="13"/>
      <c r="O52" s="12"/>
      <c r="P52" s="13"/>
      <c r="Q52" s="12"/>
      <c r="R52" s="13"/>
      <c r="S52" s="14" t="s">
        <v>78</v>
      </c>
      <c r="T52" s="12" t="s">
        <v>19</v>
      </c>
      <c r="U52" s="13"/>
      <c r="V52" s="13"/>
      <c r="W52" s="13"/>
      <c r="X52" s="13"/>
      <c r="Y52" s="12" t="s">
        <v>20</v>
      </c>
      <c r="Z52" s="13"/>
      <c r="AA52" s="13"/>
      <c r="AB52" s="15" t="s">
        <v>21</v>
      </c>
      <c r="AC52" s="16" t="s">
        <v>22</v>
      </c>
      <c r="AD52" s="17">
        <v>15000000</v>
      </c>
      <c r="AE52" s="17">
        <v>6918905</v>
      </c>
      <c r="AF52" s="17">
        <v>6918905</v>
      </c>
      <c r="AG52" s="38">
        <v>6918905</v>
      </c>
      <c r="AH52" s="43">
        <f t="shared" si="0"/>
        <v>0.46126033333333333</v>
      </c>
      <c r="AI52" s="18">
        <f t="shared" si="1"/>
        <v>0.46126033333333333</v>
      </c>
      <c r="AJ52" s="44">
        <f t="shared" si="2"/>
        <v>0.46126033333333333</v>
      </c>
    </row>
    <row r="53" spans="1:36" ht="25.5">
      <c r="A53" s="48" t="s">
        <v>18</v>
      </c>
      <c r="B53" s="13"/>
      <c r="C53" s="12" t="s">
        <v>79</v>
      </c>
      <c r="D53" s="13"/>
      <c r="E53" s="12" t="s">
        <v>26</v>
      </c>
      <c r="F53" s="13"/>
      <c r="G53" s="12" t="s">
        <v>43</v>
      </c>
      <c r="H53" s="13"/>
      <c r="I53" s="12" t="s">
        <v>33</v>
      </c>
      <c r="J53" s="13"/>
      <c r="K53" s="13"/>
      <c r="L53" s="12"/>
      <c r="M53" s="13"/>
      <c r="N53" s="13"/>
      <c r="O53" s="12"/>
      <c r="P53" s="13"/>
      <c r="Q53" s="12"/>
      <c r="R53" s="13"/>
      <c r="S53" s="14" t="s">
        <v>80</v>
      </c>
      <c r="T53" s="12" t="s">
        <v>19</v>
      </c>
      <c r="U53" s="13"/>
      <c r="V53" s="13"/>
      <c r="W53" s="13"/>
      <c r="X53" s="13"/>
      <c r="Y53" s="12" t="s">
        <v>20</v>
      </c>
      <c r="Z53" s="13"/>
      <c r="AA53" s="13"/>
      <c r="AB53" s="15" t="s">
        <v>21</v>
      </c>
      <c r="AC53" s="16" t="s">
        <v>22</v>
      </c>
      <c r="AD53" s="17">
        <v>5000000</v>
      </c>
      <c r="AE53" s="17">
        <v>122000</v>
      </c>
      <c r="AF53" s="17">
        <v>122000</v>
      </c>
      <c r="AG53" s="38">
        <v>122000</v>
      </c>
      <c r="AH53" s="43">
        <f t="shared" si="0"/>
        <v>2.4400000000000002E-2</v>
      </c>
      <c r="AI53" s="18">
        <f t="shared" si="1"/>
        <v>2.4400000000000002E-2</v>
      </c>
      <c r="AJ53" s="44">
        <f t="shared" si="2"/>
        <v>2.4400000000000002E-2</v>
      </c>
    </row>
    <row r="54" spans="1:36" ht="25.5">
      <c r="A54" s="48" t="s">
        <v>18</v>
      </c>
      <c r="B54" s="13"/>
      <c r="C54" s="12" t="s">
        <v>79</v>
      </c>
      <c r="D54" s="13"/>
      <c r="E54" s="12" t="s">
        <v>81</v>
      </c>
      <c r="F54" s="13"/>
      <c r="G54" s="12" t="s">
        <v>26</v>
      </c>
      <c r="H54" s="13"/>
      <c r="I54" s="12"/>
      <c r="J54" s="13"/>
      <c r="K54" s="13"/>
      <c r="L54" s="12"/>
      <c r="M54" s="13"/>
      <c r="N54" s="13"/>
      <c r="O54" s="12"/>
      <c r="P54" s="13"/>
      <c r="Q54" s="12"/>
      <c r="R54" s="13"/>
      <c r="S54" s="14" t="s">
        <v>82</v>
      </c>
      <c r="T54" s="12" t="s">
        <v>19</v>
      </c>
      <c r="U54" s="13"/>
      <c r="V54" s="13"/>
      <c r="W54" s="13"/>
      <c r="X54" s="13"/>
      <c r="Y54" s="12" t="s">
        <v>23</v>
      </c>
      <c r="Z54" s="13"/>
      <c r="AA54" s="13"/>
      <c r="AB54" s="15" t="s">
        <v>21</v>
      </c>
      <c r="AC54" s="16" t="s">
        <v>22</v>
      </c>
      <c r="AD54" s="17">
        <v>115000000</v>
      </c>
      <c r="AE54" s="17">
        <v>115000000</v>
      </c>
      <c r="AF54" s="17">
        <v>115000000</v>
      </c>
      <c r="AG54" s="38">
        <v>115000000</v>
      </c>
      <c r="AH54" s="43">
        <f t="shared" si="0"/>
        <v>1</v>
      </c>
      <c r="AI54" s="18">
        <f t="shared" si="1"/>
        <v>1</v>
      </c>
      <c r="AJ54" s="44">
        <f t="shared" si="2"/>
        <v>1</v>
      </c>
    </row>
    <row r="55" spans="1:36" ht="25.5">
      <c r="A55" s="48" t="s">
        <v>18</v>
      </c>
      <c r="B55" s="13"/>
      <c r="C55" s="12" t="s">
        <v>79</v>
      </c>
      <c r="D55" s="13"/>
      <c r="E55" s="12" t="s">
        <v>81</v>
      </c>
      <c r="F55" s="13"/>
      <c r="G55" s="12" t="s">
        <v>26</v>
      </c>
      <c r="H55" s="13"/>
      <c r="I55" s="12"/>
      <c r="J55" s="13"/>
      <c r="K55" s="13"/>
      <c r="L55" s="12"/>
      <c r="M55" s="13"/>
      <c r="N55" s="13"/>
      <c r="O55" s="12"/>
      <c r="P55" s="13"/>
      <c r="Q55" s="12"/>
      <c r="R55" s="13"/>
      <c r="S55" s="14" t="s">
        <v>82</v>
      </c>
      <c r="T55" s="12" t="s">
        <v>19</v>
      </c>
      <c r="U55" s="13"/>
      <c r="V55" s="13"/>
      <c r="W55" s="13"/>
      <c r="X55" s="13"/>
      <c r="Y55" s="12" t="s">
        <v>23</v>
      </c>
      <c r="Z55" s="13"/>
      <c r="AA55" s="13"/>
      <c r="AB55" s="15" t="s">
        <v>24</v>
      </c>
      <c r="AC55" s="16" t="s">
        <v>25</v>
      </c>
      <c r="AD55" s="17">
        <v>40100000</v>
      </c>
      <c r="AE55" s="17">
        <v>40084061</v>
      </c>
      <c r="AF55" s="17">
        <v>40084061</v>
      </c>
      <c r="AG55" s="38">
        <v>40084061</v>
      </c>
      <c r="AH55" s="43">
        <f t="shared" si="0"/>
        <v>0.9996025187032419</v>
      </c>
      <c r="AI55" s="18">
        <f t="shared" si="1"/>
        <v>0.9996025187032419</v>
      </c>
      <c r="AJ55" s="44">
        <f t="shared" si="2"/>
        <v>0.9996025187032419</v>
      </c>
    </row>
    <row r="56" spans="1:36" ht="76.5">
      <c r="A56" s="49" t="s">
        <v>85</v>
      </c>
      <c r="B56" s="21"/>
      <c r="C56" s="20" t="s">
        <v>88</v>
      </c>
      <c r="D56" s="21"/>
      <c r="E56" s="20" t="s">
        <v>89</v>
      </c>
      <c r="F56" s="21"/>
      <c r="G56" s="20" t="s">
        <v>90</v>
      </c>
      <c r="H56" s="21"/>
      <c r="I56" s="20" t="s">
        <v>91</v>
      </c>
      <c r="J56" s="21"/>
      <c r="K56" s="21"/>
      <c r="L56" s="20" t="s">
        <v>92</v>
      </c>
      <c r="M56" s="21"/>
      <c r="N56" s="21"/>
      <c r="O56" s="20" t="s">
        <v>43</v>
      </c>
      <c r="P56" s="21"/>
      <c r="Q56" s="20"/>
      <c r="R56" s="21"/>
      <c r="S56" s="22" t="s">
        <v>97</v>
      </c>
      <c r="T56" s="20" t="s">
        <v>19</v>
      </c>
      <c r="U56" s="21"/>
      <c r="V56" s="21"/>
      <c r="W56" s="21"/>
      <c r="X56" s="21"/>
      <c r="Y56" s="20" t="s">
        <v>20</v>
      </c>
      <c r="Z56" s="21"/>
      <c r="AA56" s="21"/>
      <c r="AB56" s="23" t="s">
        <v>86</v>
      </c>
      <c r="AC56" s="24" t="s">
        <v>87</v>
      </c>
      <c r="AD56" s="25">
        <v>3200000000</v>
      </c>
      <c r="AE56" s="25">
        <v>3200000000</v>
      </c>
      <c r="AF56" s="25">
        <v>2109806000</v>
      </c>
      <c r="AG56" s="40">
        <v>2109806000</v>
      </c>
      <c r="AH56" s="43">
        <f t="shared" si="0"/>
        <v>1</v>
      </c>
      <c r="AI56" s="18">
        <f t="shared" si="1"/>
        <v>0.65931437500000001</v>
      </c>
      <c r="AJ56" s="44">
        <f t="shared" si="2"/>
        <v>0.65931437500000001</v>
      </c>
    </row>
    <row r="57" spans="1:36" ht="51">
      <c r="A57" s="49" t="s">
        <v>85</v>
      </c>
      <c r="B57" s="21"/>
      <c r="C57" s="20" t="s">
        <v>88</v>
      </c>
      <c r="D57" s="21"/>
      <c r="E57" s="20" t="s">
        <v>89</v>
      </c>
      <c r="F57" s="21"/>
      <c r="G57" s="20" t="s">
        <v>90</v>
      </c>
      <c r="H57" s="21"/>
      <c r="I57" s="20" t="s">
        <v>91</v>
      </c>
      <c r="J57" s="21"/>
      <c r="K57" s="21"/>
      <c r="L57" s="20" t="s">
        <v>93</v>
      </c>
      <c r="M57" s="21"/>
      <c r="N57" s="21"/>
      <c r="O57" s="20" t="s">
        <v>43</v>
      </c>
      <c r="P57" s="21"/>
      <c r="Q57" s="20"/>
      <c r="R57" s="21"/>
      <c r="S57" s="22" t="s">
        <v>98</v>
      </c>
      <c r="T57" s="20" t="s">
        <v>19</v>
      </c>
      <c r="U57" s="21"/>
      <c r="V57" s="21"/>
      <c r="W57" s="21"/>
      <c r="X57" s="21"/>
      <c r="Y57" s="20" t="s">
        <v>20</v>
      </c>
      <c r="Z57" s="21"/>
      <c r="AA57" s="21"/>
      <c r="AB57" s="23" t="s">
        <v>86</v>
      </c>
      <c r="AC57" s="24" t="s">
        <v>87</v>
      </c>
      <c r="AD57" s="25">
        <v>9000000000</v>
      </c>
      <c r="AE57" s="25">
        <v>8888397051.1599998</v>
      </c>
      <c r="AF57" s="25">
        <v>306533343</v>
      </c>
      <c r="AG57" s="40">
        <v>306533343</v>
      </c>
      <c r="AH57" s="43">
        <f t="shared" si="0"/>
        <v>0.98759967235111112</v>
      </c>
      <c r="AI57" s="18">
        <f t="shared" si="1"/>
        <v>3.4059260333333334E-2</v>
      </c>
      <c r="AJ57" s="44">
        <f t="shared" si="2"/>
        <v>3.4059260333333334E-2</v>
      </c>
    </row>
    <row r="58" spans="1:36" ht="63.75">
      <c r="A58" s="49" t="s">
        <v>85</v>
      </c>
      <c r="B58" s="21"/>
      <c r="C58" s="20" t="s">
        <v>88</v>
      </c>
      <c r="D58" s="21"/>
      <c r="E58" s="20" t="s">
        <v>89</v>
      </c>
      <c r="F58" s="21"/>
      <c r="G58" s="20" t="s">
        <v>90</v>
      </c>
      <c r="H58" s="21"/>
      <c r="I58" s="20" t="s">
        <v>91</v>
      </c>
      <c r="J58" s="21"/>
      <c r="K58" s="21"/>
      <c r="L58" s="20" t="s">
        <v>94</v>
      </c>
      <c r="M58" s="21"/>
      <c r="N58" s="21"/>
      <c r="O58" s="20" t="s">
        <v>43</v>
      </c>
      <c r="P58" s="21"/>
      <c r="Q58" s="20"/>
      <c r="R58" s="21"/>
      <c r="S58" s="22" t="s">
        <v>99</v>
      </c>
      <c r="T58" s="20" t="s">
        <v>19</v>
      </c>
      <c r="U58" s="21"/>
      <c r="V58" s="21"/>
      <c r="W58" s="21"/>
      <c r="X58" s="21"/>
      <c r="Y58" s="20" t="s">
        <v>20</v>
      </c>
      <c r="Z58" s="21"/>
      <c r="AA58" s="21"/>
      <c r="AB58" s="23" t="s">
        <v>86</v>
      </c>
      <c r="AC58" s="24" t="s">
        <v>87</v>
      </c>
      <c r="AD58" s="25">
        <v>4270000000</v>
      </c>
      <c r="AE58" s="25">
        <v>1839795947</v>
      </c>
      <c r="AF58" s="25">
        <v>1779162432.77</v>
      </c>
      <c r="AG58" s="40">
        <v>1779162432.77</v>
      </c>
      <c r="AH58" s="43">
        <f t="shared" si="0"/>
        <v>0.43086556135831383</v>
      </c>
      <c r="AI58" s="18">
        <f t="shared" si="1"/>
        <v>0.41666567512177988</v>
      </c>
      <c r="AJ58" s="44">
        <f t="shared" si="2"/>
        <v>0.41666567512177988</v>
      </c>
    </row>
    <row r="59" spans="1:36" ht="63.75">
      <c r="A59" s="49" t="s">
        <v>85</v>
      </c>
      <c r="B59" s="21"/>
      <c r="C59" s="20" t="s">
        <v>88</v>
      </c>
      <c r="D59" s="21"/>
      <c r="E59" s="20" t="s">
        <v>89</v>
      </c>
      <c r="F59" s="21"/>
      <c r="G59" s="20" t="s">
        <v>90</v>
      </c>
      <c r="H59" s="21"/>
      <c r="I59" s="20" t="s">
        <v>91</v>
      </c>
      <c r="J59" s="21"/>
      <c r="K59" s="21"/>
      <c r="L59" s="20" t="s">
        <v>95</v>
      </c>
      <c r="M59" s="21"/>
      <c r="N59" s="21"/>
      <c r="O59" s="20" t="s">
        <v>43</v>
      </c>
      <c r="P59" s="21"/>
      <c r="Q59" s="20"/>
      <c r="R59" s="21"/>
      <c r="S59" s="22" t="s">
        <v>100</v>
      </c>
      <c r="T59" s="20" t="s">
        <v>19</v>
      </c>
      <c r="U59" s="21"/>
      <c r="V59" s="21"/>
      <c r="W59" s="21"/>
      <c r="X59" s="21"/>
      <c r="Y59" s="20" t="s">
        <v>20</v>
      </c>
      <c r="Z59" s="21"/>
      <c r="AA59" s="21"/>
      <c r="AB59" s="23" t="s">
        <v>86</v>
      </c>
      <c r="AC59" s="24" t="s">
        <v>87</v>
      </c>
      <c r="AD59" s="25">
        <v>36701130000</v>
      </c>
      <c r="AE59" s="25">
        <v>22607809597</v>
      </c>
      <c r="AF59" s="25">
        <v>13386948525</v>
      </c>
      <c r="AG59" s="40">
        <v>13386948525</v>
      </c>
      <c r="AH59" s="43">
        <f t="shared" si="0"/>
        <v>0.61599764358754072</v>
      </c>
      <c r="AI59" s="18">
        <f t="shared" si="1"/>
        <v>0.3647557588826284</v>
      </c>
      <c r="AJ59" s="44">
        <f t="shared" si="2"/>
        <v>0.3647557588826284</v>
      </c>
    </row>
    <row r="60" spans="1:36" ht="76.5">
      <c r="A60" s="49" t="s">
        <v>85</v>
      </c>
      <c r="B60" s="21"/>
      <c r="C60" s="20" t="s">
        <v>88</v>
      </c>
      <c r="D60" s="21"/>
      <c r="E60" s="20" t="s">
        <v>89</v>
      </c>
      <c r="F60" s="21"/>
      <c r="G60" s="20" t="s">
        <v>90</v>
      </c>
      <c r="H60" s="21"/>
      <c r="I60" s="20" t="s">
        <v>91</v>
      </c>
      <c r="J60" s="21"/>
      <c r="K60" s="21"/>
      <c r="L60" s="20" t="s">
        <v>96</v>
      </c>
      <c r="M60" s="21"/>
      <c r="N60" s="21"/>
      <c r="O60" s="20" t="s">
        <v>43</v>
      </c>
      <c r="P60" s="21"/>
      <c r="Q60" s="20"/>
      <c r="R60" s="21"/>
      <c r="S60" s="22" t="s">
        <v>101</v>
      </c>
      <c r="T60" s="20" t="s">
        <v>19</v>
      </c>
      <c r="U60" s="21"/>
      <c r="V60" s="21"/>
      <c r="W60" s="21"/>
      <c r="X60" s="21"/>
      <c r="Y60" s="20" t="s">
        <v>20</v>
      </c>
      <c r="Z60" s="21"/>
      <c r="AA60" s="21"/>
      <c r="AB60" s="23" t="s">
        <v>86</v>
      </c>
      <c r="AC60" s="24" t="s">
        <v>87</v>
      </c>
      <c r="AD60" s="25">
        <v>9150000000</v>
      </c>
      <c r="AE60" s="25">
        <v>6758192757</v>
      </c>
      <c r="AF60" s="25">
        <v>5277019721.0100002</v>
      </c>
      <c r="AG60" s="40">
        <v>5260521135.0100002</v>
      </c>
      <c r="AH60" s="43">
        <f t="shared" si="0"/>
        <v>0.73860030131147536</v>
      </c>
      <c r="AI60" s="18">
        <f t="shared" si="1"/>
        <v>0.57672346677704922</v>
      </c>
      <c r="AJ60" s="44">
        <f t="shared" si="2"/>
        <v>0.57492034262404379</v>
      </c>
    </row>
    <row r="61" spans="1:36" ht="77.25" thickBot="1">
      <c r="A61" s="50" t="s">
        <v>85</v>
      </c>
      <c r="B61" s="27"/>
      <c r="C61" s="26" t="s">
        <v>88</v>
      </c>
      <c r="D61" s="27"/>
      <c r="E61" s="26" t="s">
        <v>89</v>
      </c>
      <c r="F61" s="27"/>
      <c r="G61" s="26" t="s">
        <v>90</v>
      </c>
      <c r="H61" s="27"/>
      <c r="I61" s="26" t="s">
        <v>91</v>
      </c>
      <c r="J61" s="27"/>
      <c r="K61" s="27"/>
      <c r="L61" s="26" t="s">
        <v>95</v>
      </c>
      <c r="M61" s="27"/>
      <c r="N61" s="27"/>
      <c r="O61" s="26" t="s">
        <v>79</v>
      </c>
      <c r="P61" s="27"/>
      <c r="Q61" s="26" t="s">
        <v>0</v>
      </c>
      <c r="R61" s="27"/>
      <c r="S61" s="28" t="s">
        <v>102</v>
      </c>
      <c r="T61" s="26" t="s">
        <v>19</v>
      </c>
      <c r="U61" s="27"/>
      <c r="V61" s="27"/>
      <c r="W61" s="27"/>
      <c r="X61" s="27"/>
      <c r="Y61" s="26" t="s">
        <v>20</v>
      </c>
      <c r="Z61" s="27"/>
      <c r="AA61" s="27"/>
      <c r="AB61" s="29" t="s">
        <v>86</v>
      </c>
      <c r="AC61" s="30" t="s">
        <v>87</v>
      </c>
      <c r="AD61" s="31">
        <v>4270000</v>
      </c>
      <c r="AE61" s="31">
        <v>4270000</v>
      </c>
      <c r="AF61" s="31">
        <v>4270000</v>
      </c>
      <c r="AG61" s="41">
        <v>4270000</v>
      </c>
      <c r="AH61" s="45">
        <f t="shared" si="0"/>
        <v>1</v>
      </c>
      <c r="AI61" s="32">
        <f t="shared" si="1"/>
        <v>1</v>
      </c>
      <c r="AJ61" s="46">
        <f t="shared" si="2"/>
        <v>1</v>
      </c>
    </row>
    <row r="62" spans="1:36" ht="21" customHeight="1" thickBot="1">
      <c r="A62" s="33" t="s">
        <v>103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5">
        <f>SUM(AD15:AD61)</f>
        <v>67465299999</v>
      </c>
      <c r="AE62" s="35">
        <f t="shared" ref="AE62:AG62" si="3">SUM(AE15:AE61)</f>
        <v>47685880528.559998</v>
      </c>
      <c r="AF62" s="35">
        <f t="shared" si="3"/>
        <v>27080757997</v>
      </c>
      <c r="AG62" s="42">
        <f t="shared" si="3"/>
        <v>27064233612</v>
      </c>
      <c r="AH62" s="47">
        <f t="shared" si="0"/>
        <v>0.70682084759523511</v>
      </c>
      <c r="AI62" s="36">
        <f t="shared" si="1"/>
        <v>0.40140276553133836</v>
      </c>
      <c r="AJ62" s="37">
        <f t="shared" si="2"/>
        <v>0.401157833914637</v>
      </c>
    </row>
  </sheetData>
  <mergeCells count="492">
    <mergeCell ref="A61:B61"/>
    <mergeCell ref="C61:D61"/>
    <mergeCell ref="E61:F61"/>
    <mergeCell ref="G61:H61"/>
    <mergeCell ref="I61:K61"/>
    <mergeCell ref="L61:N61"/>
    <mergeCell ref="O61:P61"/>
    <mergeCell ref="Q61:R61"/>
    <mergeCell ref="T61:X61"/>
    <mergeCell ref="Y61:AA61"/>
    <mergeCell ref="A62:AC62"/>
    <mergeCell ref="A9:AJ9"/>
    <mergeCell ref="A11:AJ11"/>
    <mergeCell ref="A12:AJ12"/>
    <mergeCell ref="A10:AJ10"/>
    <mergeCell ref="A59:B59"/>
    <mergeCell ref="C59:D59"/>
    <mergeCell ref="E59:F59"/>
    <mergeCell ref="G59:H59"/>
    <mergeCell ref="I59:K59"/>
    <mergeCell ref="L59:N59"/>
    <mergeCell ref="O59:P59"/>
    <mergeCell ref="Q59:R59"/>
    <mergeCell ref="T59:X59"/>
    <mergeCell ref="Y59:AA59"/>
    <mergeCell ref="A60:B60"/>
    <mergeCell ref="C60:D60"/>
    <mergeCell ref="E60:F60"/>
    <mergeCell ref="G60:H60"/>
    <mergeCell ref="I60:K60"/>
    <mergeCell ref="L60:N60"/>
    <mergeCell ref="O60:P60"/>
    <mergeCell ref="Q60:R60"/>
    <mergeCell ref="T60:X60"/>
    <mergeCell ref="Y60:AA60"/>
    <mergeCell ref="A57:B57"/>
    <mergeCell ref="C57:D57"/>
    <mergeCell ref="E57:F57"/>
    <mergeCell ref="G57:H57"/>
    <mergeCell ref="I57:K57"/>
    <mergeCell ref="L57:N57"/>
    <mergeCell ref="O57:P57"/>
    <mergeCell ref="Q57:R57"/>
    <mergeCell ref="T57:X57"/>
    <mergeCell ref="Y57:AA57"/>
    <mergeCell ref="A58:B58"/>
    <mergeCell ref="C58:D58"/>
    <mergeCell ref="E58:F58"/>
    <mergeCell ref="G58:H58"/>
    <mergeCell ref="I58:K58"/>
    <mergeCell ref="L58:N58"/>
    <mergeCell ref="O58:P58"/>
    <mergeCell ref="Q58:R58"/>
    <mergeCell ref="T58:X58"/>
    <mergeCell ref="Y58:AA58"/>
    <mergeCell ref="A56:B56"/>
    <mergeCell ref="C56:D56"/>
    <mergeCell ref="E56:F56"/>
    <mergeCell ref="G56:H56"/>
    <mergeCell ref="I56:K56"/>
    <mergeCell ref="L56:N56"/>
    <mergeCell ref="O56:P56"/>
    <mergeCell ref="Q56:R56"/>
    <mergeCell ref="T56:X56"/>
    <mergeCell ref="Y56:AA56"/>
    <mergeCell ref="A2:J6"/>
    <mergeCell ref="M3:T5"/>
    <mergeCell ref="W3:AC3"/>
    <mergeCell ref="W5:AC7"/>
    <mergeCell ref="AD5:AD7"/>
    <mergeCell ref="A13:G13"/>
    <mergeCell ref="H13:AC13"/>
    <mergeCell ref="A14:B14"/>
    <mergeCell ref="C14:D14"/>
    <mergeCell ref="E14:F14"/>
    <mergeCell ref="G14:H14"/>
    <mergeCell ref="I14:K14"/>
    <mergeCell ref="L14:N14"/>
    <mergeCell ref="O14:P14"/>
    <mergeCell ref="Q14:R14"/>
    <mergeCell ref="T14:X14"/>
    <mergeCell ref="Y14:AA14"/>
    <mergeCell ref="Y15:AA15"/>
    <mergeCell ref="A16:B16"/>
    <mergeCell ref="C16:D16"/>
    <mergeCell ref="E16:F16"/>
    <mergeCell ref="G16:H16"/>
    <mergeCell ref="I16:K16"/>
    <mergeCell ref="L16:N16"/>
    <mergeCell ref="O16:P16"/>
    <mergeCell ref="Q16:R16"/>
    <mergeCell ref="T16:X16"/>
    <mergeCell ref="Y16:AA16"/>
    <mergeCell ref="L15:N15"/>
    <mergeCell ref="O15:P15"/>
    <mergeCell ref="Q15:R15"/>
    <mergeCell ref="T15:X15"/>
    <mergeCell ref="A15:B15"/>
    <mergeCell ref="C15:D15"/>
    <mergeCell ref="E15:F15"/>
    <mergeCell ref="G15:H15"/>
    <mergeCell ref="I15:K15"/>
    <mergeCell ref="L18:N18"/>
    <mergeCell ref="O18:P18"/>
    <mergeCell ref="Q18:R18"/>
    <mergeCell ref="T18:X18"/>
    <mergeCell ref="A18:B18"/>
    <mergeCell ref="C18:D18"/>
    <mergeCell ref="E18:F18"/>
    <mergeCell ref="G18:H18"/>
    <mergeCell ref="I18:K18"/>
    <mergeCell ref="A17:B17"/>
    <mergeCell ref="C17:D17"/>
    <mergeCell ref="E17:F17"/>
    <mergeCell ref="G17:H17"/>
    <mergeCell ref="I17:K17"/>
    <mergeCell ref="L17:N17"/>
    <mergeCell ref="O17:P17"/>
    <mergeCell ref="Q17:R17"/>
    <mergeCell ref="T17:X17"/>
    <mergeCell ref="Y17:AA17"/>
    <mergeCell ref="A20:B20"/>
    <mergeCell ref="C20:D20"/>
    <mergeCell ref="E20:F20"/>
    <mergeCell ref="G20:H20"/>
    <mergeCell ref="I20:K20"/>
    <mergeCell ref="L20:N20"/>
    <mergeCell ref="O20:P20"/>
    <mergeCell ref="Q20:R20"/>
    <mergeCell ref="T20:X20"/>
    <mergeCell ref="Y20:AA20"/>
    <mergeCell ref="Y18:AA18"/>
    <mergeCell ref="A19:B19"/>
    <mergeCell ref="C19:D19"/>
    <mergeCell ref="E19:F19"/>
    <mergeCell ref="G19:H19"/>
    <mergeCell ref="I19:K19"/>
    <mergeCell ref="L19:N19"/>
    <mergeCell ref="O19:P19"/>
    <mergeCell ref="Q19:R19"/>
    <mergeCell ref="T19:X19"/>
    <mergeCell ref="Y19:AA19"/>
    <mergeCell ref="Y21:AA21"/>
    <mergeCell ref="A22:B22"/>
    <mergeCell ref="C22:D22"/>
    <mergeCell ref="E22:F22"/>
    <mergeCell ref="G22:H22"/>
    <mergeCell ref="I22:K22"/>
    <mergeCell ref="L22:N22"/>
    <mergeCell ref="O22:P22"/>
    <mergeCell ref="Q22:R22"/>
    <mergeCell ref="T22:X22"/>
    <mergeCell ref="Y22:AA22"/>
    <mergeCell ref="L21:N21"/>
    <mergeCell ref="O21:P21"/>
    <mergeCell ref="Q21:R21"/>
    <mergeCell ref="T21:X21"/>
    <mergeCell ref="A21:B21"/>
    <mergeCell ref="C21:D21"/>
    <mergeCell ref="E21:F21"/>
    <mergeCell ref="G21:H21"/>
    <mergeCell ref="I21:K21"/>
    <mergeCell ref="L23:N23"/>
    <mergeCell ref="O23:P23"/>
    <mergeCell ref="Q23:R23"/>
    <mergeCell ref="T23:X23"/>
    <mergeCell ref="A23:B23"/>
    <mergeCell ref="C23:D23"/>
    <mergeCell ref="E23:F23"/>
    <mergeCell ref="G23:H23"/>
    <mergeCell ref="I23:K23"/>
    <mergeCell ref="A25:B25"/>
    <mergeCell ref="C25:D25"/>
    <mergeCell ref="E25:F25"/>
    <mergeCell ref="G25:H25"/>
    <mergeCell ref="I25:K25"/>
    <mergeCell ref="L25:N25"/>
    <mergeCell ref="O25:P25"/>
    <mergeCell ref="Q25:R25"/>
    <mergeCell ref="T25:X25"/>
    <mergeCell ref="Y25:AA25"/>
    <mergeCell ref="Y23:AA23"/>
    <mergeCell ref="A24:B24"/>
    <mergeCell ref="C24:D24"/>
    <mergeCell ref="E24:F24"/>
    <mergeCell ref="G24:H24"/>
    <mergeCell ref="I24:K24"/>
    <mergeCell ref="L24:N24"/>
    <mergeCell ref="O24:P24"/>
    <mergeCell ref="Q24:R24"/>
    <mergeCell ref="T24:X24"/>
    <mergeCell ref="Y24:AA24"/>
    <mergeCell ref="Y26:AA26"/>
    <mergeCell ref="A27:B27"/>
    <mergeCell ref="C27:D27"/>
    <mergeCell ref="E27:F27"/>
    <mergeCell ref="G27:H27"/>
    <mergeCell ref="I27:K27"/>
    <mergeCell ref="L27:N27"/>
    <mergeCell ref="O27:P27"/>
    <mergeCell ref="Q27:R27"/>
    <mergeCell ref="T27:X27"/>
    <mergeCell ref="Y27:AA27"/>
    <mergeCell ref="L26:N26"/>
    <mergeCell ref="O26:P26"/>
    <mergeCell ref="Q26:R26"/>
    <mergeCell ref="T26:X26"/>
    <mergeCell ref="A26:B26"/>
    <mergeCell ref="C26:D26"/>
    <mergeCell ref="E26:F26"/>
    <mergeCell ref="G26:H26"/>
    <mergeCell ref="I26:K26"/>
    <mergeCell ref="L29:N29"/>
    <mergeCell ref="O29:P29"/>
    <mergeCell ref="Q29:R29"/>
    <mergeCell ref="T29:X29"/>
    <mergeCell ref="A29:B29"/>
    <mergeCell ref="C29:D29"/>
    <mergeCell ref="E29:F29"/>
    <mergeCell ref="G29:H29"/>
    <mergeCell ref="I29:K29"/>
    <mergeCell ref="A28:B28"/>
    <mergeCell ref="C28:D28"/>
    <mergeCell ref="E28:F28"/>
    <mergeCell ref="G28:H28"/>
    <mergeCell ref="I28:K28"/>
    <mergeCell ref="L28:N28"/>
    <mergeCell ref="O28:P28"/>
    <mergeCell ref="Q28:R28"/>
    <mergeCell ref="T28:X28"/>
    <mergeCell ref="Y28:AA28"/>
    <mergeCell ref="Y29:AA29"/>
    <mergeCell ref="Y30:AA30"/>
    <mergeCell ref="A31:B31"/>
    <mergeCell ref="C31:D31"/>
    <mergeCell ref="E31:F31"/>
    <mergeCell ref="G31:H31"/>
    <mergeCell ref="I31:K31"/>
    <mergeCell ref="L31:N31"/>
    <mergeCell ref="O31:P31"/>
    <mergeCell ref="Q31:R31"/>
    <mergeCell ref="T31:X31"/>
    <mergeCell ref="Y31:AA31"/>
    <mergeCell ref="L30:N30"/>
    <mergeCell ref="O30:P30"/>
    <mergeCell ref="Q30:R30"/>
    <mergeCell ref="T30:X30"/>
    <mergeCell ref="A30:B30"/>
    <mergeCell ref="C30:D30"/>
    <mergeCell ref="E30:F30"/>
    <mergeCell ref="G30:H30"/>
    <mergeCell ref="I30:K30"/>
    <mergeCell ref="L33:N33"/>
    <mergeCell ref="O33:P33"/>
    <mergeCell ref="Q33:R33"/>
    <mergeCell ref="T33:X33"/>
    <mergeCell ref="A33:B33"/>
    <mergeCell ref="C33:D33"/>
    <mergeCell ref="E33:F33"/>
    <mergeCell ref="G33:H33"/>
    <mergeCell ref="I33:K33"/>
    <mergeCell ref="A32:B32"/>
    <mergeCell ref="C32:D32"/>
    <mergeCell ref="E32:F32"/>
    <mergeCell ref="G32:H32"/>
    <mergeCell ref="I32:K32"/>
    <mergeCell ref="L32:N32"/>
    <mergeCell ref="O32:P32"/>
    <mergeCell ref="Q32:R32"/>
    <mergeCell ref="T32:X32"/>
    <mergeCell ref="Y32:AA32"/>
    <mergeCell ref="A35:B35"/>
    <mergeCell ref="C35:D35"/>
    <mergeCell ref="E35:F35"/>
    <mergeCell ref="G35:H35"/>
    <mergeCell ref="I35:K35"/>
    <mergeCell ref="L35:N35"/>
    <mergeCell ref="O35:P35"/>
    <mergeCell ref="Q35:R35"/>
    <mergeCell ref="T35:X35"/>
    <mergeCell ref="Y35:AA35"/>
    <mergeCell ref="Y33:AA33"/>
    <mergeCell ref="A34:B34"/>
    <mergeCell ref="C34:D34"/>
    <mergeCell ref="E34:F34"/>
    <mergeCell ref="G34:H34"/>
    <mergeCell ref="I34:K34"/>
    <mergeCell ref="L34:N34"/>
    <mergeCell ref="O34:P34"/>
    <mergeCell ref="Q34:R34"/>
    <mergeCell ref="T34:X34"/>
    <mergeCell ref="Y34:AA34"/>
    <mergeCell ref="L36:N36"/>
    <mergeCell ref="O36:P36"/>
    <mergeCell ref="Q36:R36"/>
    <mergeCell ref="T36:X36"/>
    <mergeCell ref="A36:B36"/>
    <mergeCell ref="C36:D36"/>
    <mergeCell ref="E36:F36"/>
    <mergeCell ref="G36:H36"/>
    <mergeCell ref="I36:K36"/>
    <mergeCell ref="Y36:AA36"/>
    <mergeCell ref="A37:B37"/>
    <mergeCell ref="C37:D37"/>
    <mergeCell ref="E37:F37"/>
    <mergeCell ref="G37:H37"/>
    <mergeCell ref="I37:K37"/>
    <mergeCell ref="L37:N37"/>
    <mergeCell ref="O37:P37"/>
    <mergeCell ref="Q37:R37"/>
    <mergeCell ref="T37:X37"/>
    <mergeCell ref="Y37:AA37"/>
    <mergeCell ref="Y38:AA38"/>
    <mergeCell ref="L38:N38"/>
    <mergeCell ref="O38:P38"/>
    <mergeCell ref="Q38:R38"/>
    <mergeCell ref="T38:X38"/>
    <mergeCell ref="A38:B38"/>
    <mergeCell ref="C38:D38"/>
    <mergeCell ref="E38:F38"/>
    <mergeCell ref="G38:H38"/>
    <mergeCell ref="I38:K38"/>
    <mergeCell ref="L39:N39"/>
    <mergeCell ref="O39:P39"/>
    <mergeCell ref="Q39:R39"/>
    <mergeCell ref="T39:X39"/>
    <mergeCell ref="A39:B39"/>
    <mergeCell ref="C39:D39"/>
    <mergeCell ref="E39:F39"/>
    <mergeCell ref="G39:H39"/>
    <mergeCell ref="I39:K39"/>
    <mergeCell ref="A40:B40"/>
    <mergeCell ref="C40:D40"/>
    <mergeCell ref="E40:F40"/>
    <mergeCell ref="G40:H40"/>
    <mergeCell ref="I40:K40"/>
    <mergeCell ref="L40:N40"/>
    <mergeCell ref="O40:P40"/>
    <mergeCell ref="Q40:R40"/>
    <mergeCell ref="T40:X40"/>
    <mergeCell ref="Y40:AA40"/>
    <mergeCell ref="Y39:AA39"/>
    <mergeCell ref="Y41:AA41"/>
    <mergeCell ref="A42:B42"/>
    <mergeCell ref="C42:D42"/>
    <mergeCell ref="E42:F42"/>
    <mergeCell ref="G42:H42"/>
    <mergeCell ref="I42:K42"/>
    <mergeCell ref="L42:N42"/>
    <mergeCell ref="O42:P42"/>
    <mergeCell ref="Q42:R42"/>
    <mergeCell ref="T42:X42"/>
    <mergeCell ref="Y42:AA42"/>
    <mergeCell ref="L41:N41"/>
    <mergeCell ref="O41:P41"/>
    <mergeCell ref="Q41:R41"/>
    <mergeCell ref="T41:X41"/>
    <mergeCell ref="A41:B41"/>
    <mergeCell ref="C41:D41"/>
    <mergeCell ref="E41:F41"/>
    <mergeCell ref="G41:H41"/>
    <mergeCell ref="I41:K41"/>
    <mergeCell ref="A43:B43"/>
    <mergeCell ref="C43:D43"/>
    <mergeCell ref="E43:F43"/>
    <mergeCell ref="G43:H43"/>
    <mergeCell ref="I43:K43"/>
    <mergeCell ref="L43:N43"/>
    <mergeCell ref="O43:P43"/>
    <mergeCell ref="Q43:R43"/>
    <mergeCell ref="T43:X43"/>
    <mergeCell ref="Y43:AA43"/>
    <mergeCell ref="A44:B44"/>
    <mergeCell ref="C44:D44"/>
    <mergeCell ref="E44:F44"/>
    <mergeCell ref="G44:H44"/>
    <mergeCell ref="I44:K44"/>
    <mergeCell ref="L44:N44"/>
    <mergeCell ref="O44:P44"/>
    <mergeCell ref="Q44:R44"/>
    <mergeCell ref="T44:X44"/>
    <mergeCell ref="Y44:AA44"/>
    <mergeCell ref="A45:B45"/>
    <mergeCell ref="C45:D45"/>
    <mergeCell ref="E45:F45"/>
    <mergeCell ref="G45:H45"/>
    <mergeCell ref="I45:K45"/>
    <mergeCell ref="L45:N45"/>
    <mergeCell ref="O45:P45"/>
    <mergeCell ref="Q45:R45"/>
    <mergeCell ref="T45:X45"/>
    <mergeCell ref="Y45:AA45"/>
    <mergeCell ref="L47:N47"/>
    <mergeCell ref="O47:P47"/>
    <mergeCell ref="Q47:R47"/>
    <mergeCell ref="T47:X47"/>
    <mergeCell ref="A47:B47"/>
    <mergeCell ref="C47:D47"/>
    <mergeCell ref="E47:F47"/>
    <mergeCell ref="G47:H47"/>
    <mergeCell ref="I47:K47"/>
    <mergeCell ref="A46:B46"/>
    <mergeCell ref="C46:D46"/>
    <mergeCell ref="E46:F46"/>
    <mergeCell ref="G46:H46"/>
    <mergeCell ref="I46:K46"/>
    <mergeCell ref="L46:N46"/>
    <mergeCell ref="O46:P46"/>
    <mergeCell ref="Q46:R46"/>
    <mergeCell ref="T46:X46"/>
    <mergeCell ref="Y46:AA46"/>
    <mergeCell ref="Y47:AA47"/>
    <mergeCell ref="A48:B48"/>
    <mergeCell ref="C48:D48"/>
    <mergeCell ref="E48:F48"/>
    <mergeCell ref="G48:H48"/>
    <mergeCell ref="I48:K48"/>
    <mergeCell ref="L48:N48"/>
    <mergeCell ref="O48:P48"/>
    <mergeCell ref="Q48:R48"/>
    <mergeCell ref="T48:X48"/>
    <mergeCell ref="Y48:AA48"/>
    <mergeCell ref="A49:B49"/>
    <mergeCell ref="C49:D49"/>
    <mergeCell ref="E49:F49"/>
    <mergeCell ref="G49:H49"/>
    <mergeCell ref="I49:K49"/>
    <mergeCell ref="L49:N49"/>
    <mergeCell ref="O49:P49"/>
    <mergeCell ref="Q49:R49"/>
    <mergeCell ref="T49:X49"/>
    <mergeCell ref="Y49:AA49"/>
    <mergeCell ref="L51:N51"/>
    <mergeCell ref="O51:P51"/>
    <mergeCell ref="Q51:R51"/>
    <mergeCell ref="T51:X51"/>
    <mergeCell ref="A51:B51"/>
    <mergeCell ref="C51:D51"/>
    <mergeCell ref="E51:F51"/>
    <mergeCell ref="G51:H51"/>
    <mergeCell ref="I51:K51"/>
    <mergeCell ref="A50:B50"/>
    <mergeCell ref="C50:D50"/>
    <mergeCell ref="E50:F50"/>
    <mergeCell ref="G50:H50"/>
    <mergeCell ref="I50:K50"/>
    <mergeCell ref="L50:N50"/>
    <mergeCell ref="O50:P50"/>
    <mergeCell ref="Q50:R50"/>
    <mergeCell ref="T50:X50"/>
    <mergeCell ref="Y50:AA50"/>
    <mergeCell ref="Y51:AA51"/>
    <mergeCell ref="A52:B52"/>
    <mergeCell ref="C52:D52"/>
    <mergeCell ref="E52:F52"/>
    <mergeCell ref="G52:H52"/>
    <mergeCell ref="I52:K52"/>
    <mergeCell ref="L52:N52"/>
    <mergeCell ref="O52:P52"/>
    <mergeCell ref="Q52:R52"/>
    <mergeCell ref="T52:X52"/>
    <mergeCell ref="Y52:AA52"/>
    <mergeCell ref="A53:B53"/>
    <mergeCell ref="C53:D53"/>
    <mergeCell ref="E53:F53"/>
    <mergeCell ref="G53:H53"/>
    <mergeCell ref="I53:K53"/>
    <mergeCell ref="L53:N53"/>
    <mergeCell ref="O53:P53"/>
    <mergeCell ref="Q53:R53"/>
    <mergeCell ref="T53:X53"/>
    <mergeCell ref="Y53:AA53"/>
    <mergeCell ref="A54:B54"/>
    <mergeCell ref="C54:D54"/>
    <mergeCell ref="E54:F54"/>
    <mergeCell ref="G54:H54"/>
    <mergeCell ref="I54:K54"/>
    <mergeCell ref="L54:N54"/>
    <mergeCell ref="O54:P54"/>
    <mergeCell ref="Q54:R54"/>
    <mergeCell ref="T54:X54"/>
    <mergeCell ref="Y54:AA54"/>
    <mergeCell ref="A55:B55"/>
    <mergeCell ref="C55:D55"/>
    <mergeCell ref="E55:F55"/>
    <mergeCell ref="G55:H55"/>
    <mergeCell ref="I55:K55"/>
    <mergeCell ref="L55:N55"/>
    <mergeCell ref="O55:P55"/>
    <mergeCell ref="Q55:R55"/>
    <mergeCell ref="T55:X55"/>
    <mergeCell ref="Y55:AA55"/>
  </mergeCells>
  <pageMargins left="0.39370078740157499" right="0.39370078740157499" top="0.39370078740157499" bottom="0.70272440944881898" header="0.39370078740157499" footer="0.39370078740157499"/>
  <pageSetup paperSize="9"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9525</xdr:colOff>
                <xdr:row>0</xdr:row>
                <xdr:rowOff>114300</xdr:rowOff>
              </from>
              <to>
                <xdr:col>31</xdr:col>
                <xdr:colOff>809625</xdr:colOff>
                <xdr:row>7</xdr:row>
                <xdr:rowOff>66675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"/>
  <sheetViews>
    <sheetView showGridLines="0" workbookViewId="0"/>
  </sheetViews>
  <sheetFormatPr baseColWidth="10" defaultRowHeight="15"/>
  <cols>
    <col min="1" max="37" width="3.140625" customWidth="1"/>
    <col min="38" max="48" width="10.85546875" customWidth="1"/>
    <col min="49" max="49" width="0.5703125" customWidth="1"/>
  </cols>
  <sheetData>
    <row r="1" spans="1:48" ht="18" customHeight="1">
      <c r="A1" s="3" t="s">
        <v>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>
      <c r="A2" s="3" t="s">
        <v>84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Freddy Andres Farfan Moreno</cp:lastModifiedBy>
  <dcterms:created xsi:type="dcterms:W3CDTF">2021-12-13T12:22:49Z</dcterms:created>
  <dcterms:modified xsi:type="dcterms:W3CDTF">2021-12-14T13:57:50Z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