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0" documentId="8_{842DF1B5-2A53-4031-91A2-F08CE63AF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2" i="1" l="1"/>
  <c r="AC62" i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A63" i="1"/>
  <c r="Z63" i="1"/>
  <c r="Y63" i="1"/>
  <c r="X63" i="1"/>
  <c r="AC63" i="1" l="1"/>
  <c r="AD63" i="1"/>
  <c r="AB63" i="1"/>
</calcChain>
</file>

<file path=xl/sharedStrings.xml><?xml version="1.0" encoding="utf-8"?>
<sst xmlns="http://schemas.openxmlformats.org/spreadsheetml/2006/main" count="552" uniqueCount="110">
  <si>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</si>
  <si>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</si>
  <si>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</si>
  <si>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</si>
  <si>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</si>
  <si>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</si>
  <si>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</si>
  <si>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</si>
  <si>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</si>
  <si>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</si>
  <si>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</si>
  <si>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</si>
  <si>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</si>
  <si>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</si>
  <si>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</si>
  <si>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</si>
  <si>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</si>
  <si>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</si>
  <si>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</si>
  <si>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</si>
  <si>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</si>
  <si>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</si>
  <si>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</si>
  <si>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11</t>
  </si>
  <si>
    <t>OTROS RECURSOS DEL TESORO</t>
  </si>
  <si>
    <t>SSF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</si>
  <si>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</si>
  <si>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</si>
  <si>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</si>
  <si>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</si>
  <si>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</si>
  <si>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</si>
  <si>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</si>
  <si>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</si>
  <si>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</si>
  <si>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</si>
  <si>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</si>
  <si>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</si>
  <si>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</si>
  <si>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</si>
  <si>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</si>
  <si>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</si>
  <si>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</si>
  <si>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</si>
  <si>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</si>
  <si>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</si>
  <si>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</si>
  <si>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</si>
  <si>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</si>
  <si>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</si>
  <si>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</si>
  <si>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</si>
  <si>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</si>
  <si>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</si>
  <si>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</si>
  <si>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</si>
  <si>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</si>
  <si>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</si>
  <si>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</si>
  <si>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</si>
  <si>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</si>
  <si>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</si>
  <si>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</si>
  <si>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MAQUINARIA PARA USO GENERAL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</si>
  <si>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</si>
  <si>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</si>
  <si>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</si>
  <si>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</si>
  <si>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</si>
  <si>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</si>
  <si>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</si>
  <si>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</si>
  <si>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</si>
  <si>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</si>
  <si>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</si>
  <si>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</si>
  <si>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</si>
  <si>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</si>
  <si>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</si>
  <si>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</si>
  <si>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</si>
  <si>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</si>
  <si>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</si>
  <si>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</si>
  <si>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</si>
  <si>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</si>
  <si>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</si>
  <si>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</si>
  <si>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</si>
  <si>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</si>
  <si>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</si>
  <si>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</si>
  <si>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</si>
  <si>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</si>
  <si>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</si>
  <si>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</si>
  <si>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</si>
  <si>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</si>
  <si>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</si>
  <si>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</si>
  <si>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</si>
  <si>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</si>
  <si>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</si>
  <si>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PRESUPUESTO</t>
  </si>
  <si>
    <t>TOTAL COMPROMISO</t>
  </si>
  <si>
    <t>TOTAL OBLIGACION</t>
  </si>
  <si>
    <t>TOTAL PAGADO</t>
  </si>
  <si>
    <t>DIRECCION NACIONAL DE BOMBEROS</t>
  </si>
  <si>
    <t xml:space="preserve">EJECUCION DE PRESUPUESTO </t>
  </si>
  <si>
    <t>CORTE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</si>
</sst>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7"/>
      <color rgb="FF000000"/>
      <name val="Arial Narrow"/>
    </font>
    <font>
      <b/>
      <sz val="7.5"/>
      <color rgb="FF000000"/>
      <name val="Arial Narrow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5">
    <xf numFmtId="0" fontId="1" fillId="0" borderId="0" xfId="0" applyFont="1"/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5" fillId="0" borderId="0" xfId="0" applyFont="1" applyAlignment="1">
      <alignment vertical="top" wrapText="1" readingOrder="1"/>
    </xf>
    <xf numFmtId="0" fontId="1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Fill="1" applyAlignment="1">
      <alignment vertical="top" wrapText="1" readingOrder="1"/>
    </xf>
    <xf numFmtId="0" fontId="3" fillId="0" borderId="0" xfId="0" applyFont="1" applyFill="1" applyBorder="1" applyAlignment="1">
      <alignment horizontal="left" vertical="top" wrapText="1" readingOrder="1"/>
    </xf>
    <xf numFmtId="0" fontId="4" fillId="0" borderId="0" xfId="0" applyFont="1" applyFill="1" applyBorder="1" applyAlignment="1">
      <alignment horizontal="left" vertical="top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/>
    <xf numFmtId="0" fontId="7" fillId="0" borderId="1" xfId="0" applyFont="1" applyFill="1" applyBorder="1" applyAlignment="1">
      <alignment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4" fontId="7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 readingOrder="1"/>
    </xf>
    <xf numFmtId="4" fontId="7" fillId="0" borderId="2" xfId="0" applyNumberFormat="1" applyFont="1" applyFill="1" applyBorder="1" applyAlignment="1">
      <alignment horizontal="right" vertical="center" wrapText="1" readingOrder="1"/>
    </xf>
    <xf numFmtId="0" fontId="7" fillId="0" borderId="2" xfId="0" applyFont="1" applyFill="1" applyBorder="1" applyAlignment="1">
      <alignment horizontal="right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/>
    <xf numFmtId="0" fontId="7" fillId="0" borderId="3" xfId="0" applyFont="1" applyFill="1" applyBorder="1" applyAlignment="1">
      <alignment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left" vertical="center" wrapText="1" readingOrder="1"/>
    </xf>
    <xf numFmtId="4" fontId="7" fillId="0" borderId="3" xfId="0" applyNumberFormat="1" applyFont="1" applyFill="1" applyBorder="1" applyAlignment="1">
      <alignment horizontal="right" vertical="center" wrapText="1" readingOrder="1"/>
    </xf>
    <xf numFmtId="4" fontId="7" fillId="0" borderId="4" xfId="0" applyNumberFormat="1" applyFont="1" applyFill="1" applyBorder="1" applyAlignment="1">
      <alignment horizontal="right" vertical="center" wrapText="1" readingOrder="1"/>
    </xf>
    <xf numFmtId="10" fontId="9" fillId="0" borderId="3" xfId="1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 wrapText="1" readingOrder="1"/>
    </xf>
    <xf numFmtId="0" fontId="9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10" fontId="9" fillId="0" borderId="9" xfId="1" applyNumberFormat="1" applyFont="1" applyFill="1" applyBorder="1" applyAlignment="1">
      <alignment horizontal="center"/>
    </xf>
    <xf numFmtId="10" fontId="9" fillId="0" borderId="10" xfId="1" applyNumberFormat="1" applyFont="1" applyFill="1" applyBorder="1" applyAlignment="1">
      <alignment horizontal="center"/>
    </xf>
    <xf numFmtId="10" fontId="9" fillId="0" borderId="11" xfId="1" applyNumberFormat="1" applyFont="1" applyFill="1" applyBorder="1" applyAlignment="1">
      <alignment horizontal="center"/>
    </xf>
    <xf numFmtId="10" fontId="9" fillId="0" borderId="12" xfId="1" applyNumberFormat="1" applyFont="1" applyFill="1" applyBorder="1" applyAlignment="1">
      <alignment horizontal="center"/>
    </xf>
    <xf numFmtId="10" fontId="9" fillId="0" borderId="13" xfId="1" applyNumberFormat="1" applyFont="1" applyFill="1" applyBorder="1" applyAlignment="1">
      <alignment horizontal="center"/>
    </xf>
    <xf numFmtId="10" fontId="9" fillId="0" borderId="14" xfId="1" applyNumberFormat="1" applyFont="1" applyFill="1" applyBorder="1" applyAlignment="1">
      <alignment horizontal="center"/>
    </xf>
    <xf numFmtId="10" fontId="9" fillId="0" borderId="15" xfId="1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 readingOrder="1"/>
    </xf>
    <xf numFmtId="0" fontId="9" fillId="0" borderId="16" xfId="0" applyFont="1" applyFill="1" applyBorder="1"/>
    <xf numFmtId="0" fontId="7" fillId="0" borderId="16" xfId="0" applyFont="1" applyFill="1" applyBorder="1" applyAlignment="1">
      <alignment vertical="center" wrapText="1" readingOrder="1"/>
    </xf>
    <xf numFmtId="0" fontId="7" fillId="0" borderId="16" xfId="0" applyFont="1" applyFill="1" applyBorder="1" applyAlignment="1">
      <alignment horizontal="center" vertical="center" wrapText="1" readingOrder="1"/>
    </xf>
    <xf numFmtId="0" fontId="7" fillId="0" borderId="16" xfId="0" applyFont="1" applyFill="1" applyBorder="1" applyAlignment="1">
      <alignment horizontal="left" vertical="center" wrapText="1" readingOrder="1"/>
    </xf>
    <xf numFmtId="4" fontId="7" fillId="0" borderId="16" xfId="0" applyNumberFormat="1" applyFont="1" applyFill="1" applyBorder="1" applyAlignment="1">
      <alignment horizontal="right" vertical="center" wrapText="1" readingOrder="1"/>
    </xf>
    <xf numFmtId="4" fontId="7" fillId="0" borderId="17" xfId="0" applyNumberFormat="1" applyFont="1" applyFill="1" applyBorder="1" applyAlignment="1">
      <alignment horizontal="right" vertical="center" wrapText="1" readingOrder="1"/>
    </xf>
    <xf numFmtId="0" fontId="7" fillId="0" borderId="5" xfId="0" applyFont="1" applyFill="1" applyBorder="1" applyAlignment="1">
      <alignment horizontal="center" vertical="top" wrapText="1" readingOrder="1"/>
    </xf>
    <xf numFmtId="0" fontId="7" fillId="0" borderId="6" xfId="0" applyFont="1" applyFill="1" applyBorder="1" applyAlignment="1">
      <alignment horizontal="center" vertical="top" wrapText="1" readingOrder="1"/>
    </xf>
    <xf numFmtId="4" fontId="7" fillId="0" borderId="6" xfId="0" applyNumberFormat="1" applyFont="1" applyFill="1" applyBorder="1" applyAlignment="1">
      <alignment vertical="top" wrapText="1" readingOrder="1"/>
    </xf>
    <xf numFmtId="4" fontId="7" fillId="0" borderId="8" xfId="0" applyNumberFormat="1" applyFont="1" applyFill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95250</xdr:rowOff>
        </xdr:from>
        <xdr:to>
          <xdr:col>26</xdr:col>
          <xdr:colOff>171450</xdr:colOff>
          <xdr:row>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0FC758F-4AD1-42F2-AE08-C81F7805C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N63"/>
  <sheetViews>
    <sheetView showGridLines="0" tabSelected="1" workbookViewId="0">
      <selection activeCell="A10" sqref="A10:AD10"/>
    </sheetView>
  </sheetViews>
  <sheetFormatPr baseColWidth="10" defaultRowHeight="1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39.140625" style="4" customWidth="1"/>
    <col min="20" max="20" width="9.42578125" style="4" customWidth="1"/>
    <col min="21" max="21" width="11.7109375" style="4" customWidth="1"/>
    <col min="22" max="22" width="5.28515625" style="4" customWidth="1"/>
    <col min="23" max="23" width="15.42578125" style="4" customWidth="1"/>
    <col min="24" max="24" width="17.7109375" style="4" customWidth="1"/>
    <col min="25" max="25" width="16.42578125" style="4" customWidth="1"/>
    <col min="26" max="26" width="16.42578125" style="4" bestFit="1" customWidth="1"/>
    <col min="27" max="27" width="18" style="4" customWidth="1"/>
    <col min="28" max="28" width="14.7109375" style="4" customWidth="1"/>
    <col min="29" max="29" width="13.7109375" style="4" customWidth="1"/>
    <col min="30" max="16384" width="11.42578125" style="4"/>
  </cols>
  <sheetData>
    <row r="10" spans="1:40">
      <c r="A10" s="53" t="s">
        <v>107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4"/>
      <c r="AF10" s="54"/>
      <c r="AG10" s="54"/>
      <c r="AH10" s="54"/>
      <c r="AI10" s="54"/>
      <c r="AJ10" s="54"/>
      <c r="AK10" s="54"/>
      <c r="AL10" s="54"/>
      <c r="AM10" s="54"/>
      <c r="AN10" s="54"/>
    </row>
    <row r="11" spans="1:40">
      <c r="A11" s="53" t="s">
        <v>108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4"/>
      <c r="AF11" s="54"/>
      <c r="AG11" s="54"/>
      <c r="AH11" s="54"/>
      <c r="AI11" s="54"/>
      <c r="AJ11" s="54"/>
      <c r="AK11" s="54"/>
      <c r="AL11" s="54"/>
      <c r="AM11" s="54"/>
      <c r="AN11" s="54"/>
    </row>
    <row r="12" spans="1:40">
      <c r="A12" s="53" t="s">
        <v>109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/>
      <c r="AF12" s="54"/>
      <c r="AG12" s="54"/>
      <c r="AH12" s="54"/>
      <c r="AI12" s="54"/>
      <c r="AJ12" s="54"/>
      <c r="AK12" s="54"/>
      <c r="AL12" s="54"/>
      <c r="AM12" s="54"/>
      <c r="AN12" s="54"/>
    </row>
    <row r="13" spans="1:40">
      <c r="A13" s="8"/>
      <c r="B13" s="5"/>
      <c r="C13" s="5"/>
      <c r="D13" s="5"/>
      <c r="E13" s="5"/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  <c r="X13" s="6"/>
      <c r="Y13" s="7" t="s">
        <v>0</v>
      </c>
      <c r="Z13" s="7" t="s">
        <v>0</v>
      </c>
      <c r="AA13" s="7" t="s">
        <v>0</v>
      </c>
    </row>
    <row r="14" spans="1:40" ht="15.75" thickBot="1">
      <c r="A14" s="8"/>
      <c r="B14" s="5"/>
      <c r="C14" s="5"/>
      <c r="D14" s="5"/>
      <c r="E14" s="5"/>
      <c r="F14" s="5"/>
      <c r="G14" s="5"/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7" t="s">
        <v>0</v>
      </c>
      <c r="Z14" s="7" t="s">
        <v>0</v>
      </c>
      <c r="AA14" s="7" t="s">
        <v>0</v>
      </c>
    </row>
    <row r="15" spans="1:40" ht="39" thickBot="1">
      <c r="A15" s="28" t="s">
        <v>1</v>
      </c>
      <c r="B15" s="29"/>
      <c r="C15" s="30" t="s">
        <v>2</v>
      </c>
      <c r="D15" s="29"/>
      <c r="E15" s="30" t="s">
        <v>3</v>
      </c>
      <c r="F15" s="29"/>
      <c r="G15" s="30" t="s">
        <v>4</v>
      </c>
      <c r="H15" s="29"/>
      <c r="I15" s="30" t="s">
        <v>5</v>
      </c>
      <c r="J15" s="29"/>
      <c r="K15" s="29"/>
      <c r="L15" s="30" t="s">
        <v>6</v>
      </c>
      <c r="M15" s="29"/>
      <c r="N15" s="29"/>
      <c r="O15" s="30" t="s">
        <v>7</v>
      </c>
      <c r="P15" s="29"/>
      <c r="Q15" s="30" t="s">
        <v>8</v>
      </c>
      <c r="R15" s="29"/>
      <c r="S15" s="31" t="s">
        <v>9</v>
      </c>
      <c r="T15" s="31" t="s">
        <v>10</v>
      </c>
      <c r="U15" s="31" t="s">
        <v>11</v>
      </c>
      <c r="V15" s="31" t="s">
        <v>12</v>
      </c>
      <c r="W15" s="31" t="s">
        <v>13</v>
      </c>
      <c r="X15" s="31" t="s">
        <v>14</v>
      </c>
      <c r="Y15" s="31" t="s">
        <v>15</v>
      </c>
      <c r="Z15" s="31" t="s">
        <v>16</v>
      </c>
      <c r="AA15" s="32" t="s">
        <v>17</v>
      </c>
      <c r="AB15" s="34" t="s">
        <v>104</v>
      </c>
      <c r="AC15" s="31" t="s">
        <v>105</v>
      </c>
      <c r="AD15" s="33" t="s">
        <v>106</v>
      </c>
    </row>
    <row r="16" spans="1:40" ht="25.5">
      <c r="A16" s="20" t="s">
        <v>18</v>
      </c>
      <c r="B16" s="21"/>
      <c r="C16" s="20" t="s">
        <v>26</v>
      </c>
      <c r="D16" s="21"/>
      <c r="E16" s="20" t="s">
        <v>26</v>
      </c>
      <c r="F16" s="21"/>
      <c r="G16" s="20" t="s">
        <v>26</v>
      </c>
      <c r="H16" s="21"/>
      <c r="I16" s="20" t="s">
        <v>27</v>
      </c>
      <c r="J16" s="21"/>
      <c r="K16" s="21"/>
      <c r="L16" s="20" t="s">
        <v>27</v>
      </c>
      <c r="M16" s="21"/>
      <c r="N16" s="21"/>
      <c r="O16" s="20"/>
      <c r="P16" s="21"/>
      <c r="Q16" s="20"/>
      <c r="R16" s="21"/>
      <c r="S16" s="22" t="s">
        <v>28</v>
      </c>
      <c r="T16" s="23" t="s">
        <v>19</v>
      </c>
      <c r="U16" s="23" t="s">
        <v>20</v>
      </c>
      <c r="V16" s="23" t="s">
        <v>21</v>
      </c>
      <c r="W16" s="24" t="s">
        <v>22</v>
      </c>
      <c r="X16" s="25">
        <v>1733457077</v>
      </c>
      <c r="Y16" s="25">
        <v>1580837454</v>
      </c>
      <c r="Z16" s="25">
        <v>1565777256</v>
      </c>
      <c r="AA16" s="26">
        <v>1565777256</v>
      </c>
      <c r="AB16" s="35">
        <f>+Y16/X16</f>
        <v>0.91195650297604691</v>
      </c>
      <c r="AC16" s="27">
        <f>+Z16/X16</f>
        <v>0.90326854744497376</v>
      </c>
      <c r="AD16" s="36">
        <f>+AA16/X16</f>
        <v>0.90326854744497376</v>
      </c>
    </row>
    <row r="17" spans="1:30" ht="25.5">
      <c r="A17" s="10" t="s">
        <v>18</v>
      </c>
      <c r="B17" s="11"/>
      <c r="C17" s="10" t="s">
        <v>26</v>
      </c>
      <c r="D17" s="11"/>
      <c r="E17" s="10" t="s">
        <v>26</v>
      </c>
      <c r="F17" s="11"/>
      <c r="G17" s="10" t="s">
        <v>26</v>
      </c>
      <c r="H17" s="11"/>
      <c r="I17" s="10" t="s">
        <v>27</v>
      </c>
      <c r="J17" s="11"/>
      <c r="K17" s="11"/>
      <c r="L17" s="10" t="s">
        <v>29</v>
      </c>
      <c r="M17" s="11"/>
      <c r="N17" s="11"/>
      <c r="O17" s="10"/>
      <c r="P17" s="11"/>
      <c r="Q17" s="10"/>
      <c r="R17" s="11"/>
      <c r="S17" s="12" t="s">
        <v>30</v>
      </c>
      <c r="T17" s="13" t="s">
        <v>19</v>
      </c>
      <c r="U17" s="13" t="s">
        <v>20</v>
      </c>
      <c r="V17" s="13" t="s">
        <v>21</v>
      </c>
      <c r="W17" s="14" t="s">
        <v>22</v>
      </c>
      <c r="X17" s="15">
        <v>169965000</v>
      </c>
      <c r="Y17" s="15">
        <v>153485943</v>
      </c>
      <c r="Z17" s="15">
        <v>153485943</v>
      </c>
      <c r="AA17" s="18">
        <v>153485943</v>
      </c>
      <c r="AB17" s="37">
        <f t="shared" ref="AB17:AB63" si="0">+Y17/X17</f>
        <v>0.90304440914305883</v>
      </c>
      <c r="AC17" s="16">
        <f t="shared" ref="AC17:AC63" si="1">+Z17/X17</f>
        <v>0.90304440914305883</v>
      </c>
      <c r="AD17" s="38">
        <f t="shared" ref="AD17:AD63" si="2">+AA17/X17</f>
        <v>0.90304440914305883</v>
      </c>
    </row>
    <row r="18" spans="1:30" ht="25.5">
      <c r="A18" s="10" t="s">
        <v>18</v>
      </c>
      <c r="B18" s="11"/>
      <c r="C18" s="10" t="s">
        <v>26</v>
      </c>
      <c r="D18" s="11"/>
      <c r="E18" s="10" t="s">
        <v>26</v>
      </c>
      <c r="F18" s="11"/>
      <c r="G18" s="10" t="s">
        <v>26</v>
      </c>
      <c r="H18" s="11"/>
      <c r="I18" s="10" t="s">
        <v>27</v>
      </c>
      <c r="J18" s="11"/>
      <c r="K18" s="11"/>
      <c r="L18" s="10" t="s">
        <v>31</v>
      </c>
      <c r="M18" s="11"/>
      <c r="N18" s="11"/>
      <c r="O18" s="10"/>
      <c r="P18" s="11"/>
      <c r="Q18" s="10"/>
      <c r="R18" s="11"/>
      <c r="S18" s="12" t="s">
        <v>32</v>
      </c>
      <c r="T18" s="13" t="s">
        <v>19</v>
      </c>
      <c r="U18" s="13" t="s">
        <v>20</v>
      </c>
      <c r="V18" s="13" t="s">
        <v>21</v>
      </c>
      <c r="W18" s="14" t="s">
        <v>22</v>
      </c>
      <c r="X18" s="15">
        <v>3622500</v>
      </c>
      <c r="Y18" s="15">
        <v>2247944</v>
      </c>
      <c r="Z18" s="15">
        <v>2247944</v>
      </c>
      <c r="AA18" s="18">
        <v>2247944</v>
      </c>
      <c r="AB18" s="37">
        <f t="shared" si="0"/>
        <v>0.62055044858523123</v>
      </c>
      <c r="AC18" s="16">
        <f t="shared" si="1"/>
        <v>0.62055044858523123</v>
      </c>
      <c r="AD18" s="38">
        <f t="shared" si="2"/>
        <v>0.62055044858523123</v>
      </c>
    </row>
    <row r="19" spans="1:30" ht="25.5">
      <c r="A19" s="10" t="s">
        <v>18</v>
      </c>
      <c r="B19" s="11"/>
      <c r="C19" s="10" t="s">
        <v>26</v>
      </c>
      <c r="D19" s="11"/>
      <c r="E19" s="10" t="s">
        <v>26</v>
      </c>
      <c r="F19" s="11"/>
      <c r="G19" s="10" t="s">
        <v>26</v>
      </c>
      <c r="H19" s="11"/>
      <c r="I19" s="10" t="s">
        <v>27</v>
      </c>
      <c r="J19" s="11"/>
      <c r="K19" s="11"/>
      <c r="L19" s="10" t="s">
        <v>33</v>
      </c>
      <c r="M19" s="11"/>
      <c r="N19" s="11"/>
      <c r="O19" s="10"/>
      <c r="P19" s="11"/>
      <c r="Q19" s="10"/>
      <c r="R19" s="11"/>
      <c r="S19" s="12" t="s">
        <v>34</v>
      </c>
      <c r="T19" s="13" t="s">
        <v>19</v>
      </c>
      <c r="U19" s="13" t="s">
        <v>20</v>
      </c>
      <c r="V19" s="13" t="s">
        <v>21</v>
      </c>
      <c r="W19" s="14" t="s">
        <v>22</v>
      </c>
      <c r="X19" s="15">
        <v>7000000</v>
      </c>
      <c r="Y19" s="15">
        <v>3616710</v>
      </c>
      <c r="Z19" s="15">
        <v>3616710</v>
      </c>
      <c r="AA19" s="18">
        <v>3616710</v>
      </c>
      <c r="AB19" s="37">
        <f t="shared" si="0"/>
        <v>0.51667285714285716</v>
      </c>
      <c r="AC19" s="16">
        <f t="shared" si="1"/>
        <v>0.51667285714285716</v>
      </c>
      <c r="AD19" s="38">
        <f t="shared" si="2"/>
        <v>0.51667285714285716</v>
      </c>
    </row>
    <row r="20" spans="1:30" ht="25.5">
      <c r="A20" s="10" t="s">
        <v>18</v>
      </c>
      <c r="B20" s="11"/>
      <c r="C20" s="10" t="s">
        <v>26</v>
      </c>
      <c r="D20" s="11"/>
      <c r="E20" s="10" t="s">
        <v>26</v>
      </c>
      <c r="F20" s="11"/>
      <c r="G20" s="10" t="s">
        <v>26</v>
      </c>
      <c r="H20" s="11"/>
      <c r="I20" s="10" t="s">
        <v>27</v>
      </c>
      <c r="J20" s="11"/>
      <c r="K20" s="11"/>
      <c r="L20" s="10" t="s">
        <v>35</v>
      </c>
      <c r="M20" s="11"/>
      <c r="N20" s="11"/>
      <c r="O20" s="10"/>
      <c r="P20" s="11"/>
      <c r="Q20" s="10"/>
      <c r="R20" s="11"/>
      <c r="S20" s="12" t="s">
        <v>36</v>
      </c>
      <c r="T20" s="13" t="s">
        <v>19</v>
      </c>
      <c r="U20" s="13" t="s">
        <v>20</v>
      </c>
      <c r="V20" s="13" t="s">
        <v>21</v>
      </c>
      <c r="W20" s="14" t="s">
        <v>22</v>
      </c>
      <c r="X20" s="15">
        <v>86851500</v>
      </c>
      <c r="Y20" s="15">
        <v>86112886</v>
      </c>
      <c r="Z20" s="15">
        <v>86112886</v>
      </c>
      <c r="AA20" s="18">
        <v>86112886</v>
      </c>
      <c r="AB20" s="37">
        <f t="shared" si="0"/>
        <v>0.99149566789289767</v>
      </c>
      <c r="AC20" s="16">
        <f t="shared" si="1"/>
        <v>0.99149566789289767</v>
      </c>
      <c r="AD20" s="38">
        <f t="shared" si="2"/>
        <v>0.99149566789289767</v>
      </c>
    </row>
    <row r="21" spans="1:30" ht="25.5">
      <c r="A21" s="10" t="s">
        <v>18</v>
      </c>
      <c r="B21" s="11"/>
      <c r="C21" s="10" t="s">
        <v>26</v>
      </c>
      <c r="D21" s="11"/>
      <c r="E21" s="10" t="s">
        <v>26</v>
      </c>
      <c r="F21" s="11"/>
      <c r="G21" s="10" t="s">
        <v>26</v>
      </c>
      <c r="H21" s="11"/>
      <c r="I21" s="10" t="s">
        <v>27</v>
      </c>
      <c r="J21" s="11"/>
      <c r="K21" s="11"/>
      <c r="L21" s="10" t="s">
        <v>37</v>
      </c>
      <c r="M21" s="11"/>
      <c r="N21" s="11"/>
      <c r="O21" s="10"/>
      <c r="P21" s="11"/>
      <c r="Q21" s="10"/>
      <c r="R21" s="11"/>
      <c r="S21" s="12" t="s">
        <v>38</v>
      </c>
      <c r="T21" s="13" t="s">
        <v>19</v>
      </c>
      <c r="U21" s="13" t="s">
        <v>20</v>
      </c>
      <c r="V21" s="13" t="s">
        <v>21</v>
      </c>
      <c r="W21" s="14" t="s">
        <v>22</v>
      </c>
      <c r="X21" s="15">
        <v>58671921</v>
      </c>
      <c r="Y21" s="15">
        <v>57518921</v>
      </c>
      <c r="Z21" s="15">
        <v>57518921</v>
      </c>
      <c r="AA21" s="18">
        <v>57518921</v>
      </c>
      <c r="AB21" s="37">
        <f t="shared" si="0"/>
        <v>0.98034835095990802</v>
      </c>
      <c r="AC21" s="16">
        <f t="shared" si="1"/>
        <v>0.98034835095990802</v>
      </c>
      <c r="AD21" s="38">
        <f t="shared" si="2"/>
        <v>0.98034835095990802</v>
      </c>
    </row>
    <row r="22" spans="1:30" ht="25.5">
      <c r="A22" s="10" t="s">
        <v>18</v>
      </c>
      <c r="B22" s="11"/>
      <c r="C22" s="10" t="s">
        <v>26</v>
      </c>
      <c r="D22" s="11"/>
      <c r="E22" s="10" t="s">
        <v>26</v>
      </c>
      <c r="F22" s="11"/>
      <c r="G22" s="10" t="s">
        <v>26</v>
      </c>
      <c r="H22" s="11"/>
      <c r="I22" s="10" t="s">
        <v>27</v>
      </c>
      <c r="J22" s="11"/>
      <c r="K22" s="11"/>
      <c r="L22" s="10" t="s">
        <v>39</v>
      </c>
      <c r="M22" s="11"/>
      <c r="N22" s="11"/>
      <c r="O22" s="10"/>
      <c r="P22" s="11"/>
      <c r="Q22" s="10"/>
      <c r="R22" s="11"/>
      <c r="S22" s="12" t="s">
        <v>40</v>
      </c>
      <c r="T22" s="13" t="s">
        <v>19</v>
      </c>
      <c r="U22" s="13" t="s">
        <v>20</v>
      </c>
      <c r="V22" s="13" t="s">
        <v>21</v>
      </c>
      <c r="W22" s="14" t="s">
        <v>22</v>
      </c>
      <c r="X22" s="15">
        <v>14300000</v>
      </c>
      <c r="Y22" s="15">
        <v>9759084</v>
      </c>
      <c r="Z22" s="15">
        <v>9759084</v>
      </c>
      <c r="AA22" s="18">
        <v>9759084</v>
      </c>
      <c r="AB22" s="37">
        <f t="shared" si="0"/>
        <v>0.68245342657342656</v>
      </c>
      <c r="AC22" s="16">
        <f t="shared" si="1"/>
        <v>0.68245342657342656</v>
      </c>
      <c r="AD22" s="38">
        <f t="shared" si="2"/>
        <v>0.68245342657342656</v>
      </c>
    </row>
    <row r="23" spans="1:30" ht="25.5">
      <c r="A23" s="10" t="s">
        <v>18</v>
      </c>
      <c r="B23" s="11"/>
      <c r="C23" s="10" t="s">
        <v>26</v>
      </c>
      <c r="D23" s="11"/>
      <c r="E23" s="10" t="s">
        <v>26</v>
      </c>
      <c r="F23" s="11"/>
      <c r="G23" s="10" t="s">
        <v>26</v>
      </c>
      <c r="H23" s="11"/>
      <c r="I23" s="10" t="s">
        <v>27</v>
      </c>
      <c r="J23" s="11"/>
      <c r="K23" s="11"/>
      <c r="L23" s="10" t="s">
        <v>41</v>
      </c>
      <c r="M23" s="11"/>
      <c r="N23" s="11"/>
      <c r="O23" s="10"/>
      <c r="P23" s="11"/>
      <c r="Q23" s="10"/>
      <c r="R23" s="11"/>
      <c r="S23" s="12" t="s">
        <v>42</v>
      </c>
      <c r="T23" s="13" t="s">
        <v>19</v>
      </c>
      <c r="U23" s="13" t="s">
        <v>20</v>
      </c>
      <c r="V23" s="13" t="s">
        <v>21</v>
      </c>
      <c r="W23" s="14" t="s">
        <v>22</v>
      </c>
      <c r="X23" s="15">
        <v>187161638</v>
      </c>
      <c r="Y23" s="17">
        <v>0</v>
      </c>
      <c r="Z23" s="17">
        <v>0</v>
      </c>
      <c r="AA23" s="19">
        <v>0</v>
      </c>
      <c r="AB23" s="37">
        <f t="shared" si="0"/>
        <v>0</v>
      </c>
      <c r="AC23" s="16">
        <f t="shared" si="1"/>
        <v>0</v>
      </c>
      <c r="AD23" s="38">
        <f t="shared" si="2"/>
        <v>0</v>
      </c>
    </row>
    <row r="24" spans="1:30" ht="25.5">
      <c r="A24" s="10" t="s">
        <v>18</v>
      </c>
      <c r="B24" s="11"/>
      <c r="C24" s="10" t="s">
        <v>26</v>
      </c>
      <c r="D24" s="11"/>
      <c r="E24" s="10" t="s">
        <v>26</v>
      </c>
      <c r="F24" s="11"/>
      <c r="G24" s="10" t="s">
        <v>26</v>
      </c>
      <c r="H24" s="11"/>
      <c r="I24" s="10" t="s">
        <v>27</v>
      </c>
      <c r="J24" s="11"/>
      <c r="K24" s="11"/>
      <c r="L24" s="10" t="s">
        <v>43</v>
      </c>
      <c r="M24" s="11"/>
      <c r="N24" s="11"/>
      <c r="O24" s="10"/>
      <c r="P24" s="11"/>
      <c r="Q24" s="10"/>
      <c r="R24" s="11"/>
      <c r="S24" s="12" t="s">
        <v>44</v>
      </c>
      <c r="T24" s="13" t="s">
        <v>19</v>
      </c>
      <c r="U24" s="13" t="s">
        <v>20</v>
      </c>
      <c r="V24" s="13" t="s">
        <v>21</v>
      </c>
      <c r="W24" s="14" t="s">
        <v>22</v>
      </c>
      <c r="X24" s="15">
        <v>112003361</v>
      </c>
      <c r="Y24" s="15">
        <v>75655658</v>
      </c>
      <c r="Z24" s="15">
        <v>75655658</v>
      </c>
      <c r="AA24" s="18">
        <v>75655658</v>
      </c>
      <c r="AB24" s="37">
        <f t="shared" si="0"/>
        <v>0.67547667609724671</v>
      </c>
      <c r="AC24" s="16">
        <f t="shared" si="1"/>
        <v>0.67547667609724671</v>
      </c>
      <c r="AD24" s="38">
        <f t="shared" si="2"/>
        <v>0.67547667609724671</v>
      </c>
    </row>
    <row r="25" spans="1:30" ht="25.5">
      <c r="A25" s="10" t="s">
        <v>18</v>
      </c>
      <c r="B25" s="11"/>
      <c r="C25" s="10" t="s">
        <v>26</v>
      </c>
      <c r="D25" s="11"/>
      <c r="E25" s="10" t="s">
        <v>26</v>
      </c>
      <c r="F25" s="11"/>
      <c r="G25" s="10" t="s">
        <v>45</v>
      </c>
      <c r="H25" s="11"/>
      <c r="I25" s="10" t="s">
        <v>27</v>
      </c>
      <c r="J25" s="11"/>
      <c r="K25" s="11"/>
      <c r="L25" s="10"/>
      <c r="M25" s="11"/>
      <c r="N25" s="11"/>
      <c r="O25" s="10"/>
      <c r="P25" s="11"/>
      <c r="Q25" s="10"/>
      <c r="R25" s="11"/>
      <c r="S25" s="12" t="s">
        <v>46</v>
      </c>
      <c r="T25" s="13" t="s">
        <v>19</v>
      </c>
      <c r="U25" s="13" t="s">
        <v>20</v>
      </c>
      <c r="V25" s="13" t="s">
        <v>21</v>
      </c>
      <c r="W25" s="14" t="s">
        <v>22</v>
      </c>
      <c r="X25" s="15">
        <v>246040000</v>
      </c>
      <c r="Y25" s="15">
        <v>202152025</v>
      </c>
      <c r="Z25" s="15">
        <v>202152025</v>
      </c>
      <c r="AA25" s="18">
        <v>202152025</v>
      </c>
      <c r="AB25" s="37">
        <f t="shared" si="0"/>
        <v>0.8216226020159324</v>
      </c>
      <c r="AC25" s="16">
        <f t="shared" si="1"/>
        <v>0.8216226020159324</v>
      </c>
      <c r="AD25" s="38">
        <f t="shared" si="2"/>
        <v>0.8216226020159324</v>
      </c>
    </row>
    <row r="26" spans="1:30" ht="25.5">
      <c r="A26" s="10" t="s">
        <v>18</v>
      </c>
      <c r="B26" s="11"/>
      <c r="C26" s="10" t="s">
        <v>26</v>
      </c>
      <c r="D26" s="11"/>
      <c r="E26" s="10" t="s">
        <v>26</v>
      </c>
      <c r="F26" s="11"/>
      <c r="G26" s="10" t="s">
        <v>45</v>
      </c>
      <c r="H26" s="11"/>
      <c r="I26" s="10" t="s">
        <v>47</v>
      </c>
      <c r="J26" s="11"/>
      <c r="K26" s="11"/>
      <c r="L26" s="10"/>
      <c r="M26" s="11"/>
      <c r="N26" s="11"/>
      <c r="O26" s="10"/>
      <c r="P26" s="11"/>
      <c r="Q26" s="10"/>
      <c r="R26" s="11"/>
      <c r="S26" s="12" t="s">
        <v>48</v>
      </c>
      <c r="T26" s="13" t="s">
        <v>19</v>
      </c>
      <c r="U26" s="13" t="s">
        <v>20</v>
      </c>
      <c r="V26" s="13" t="s">
        <v>21</v>
      </c>
      <c r="W26" s="14" t="s">
        <v>22</v>
      </c>
      <c r="X26" s="15">
        <v>174614625</v>
      </c>
      <c r="Y26" s="15">
        <v>143188025</v>
      </c>
      <c r="Z26" s="15">
        <v>143188025</v>
      </c>
      <c r="AA26" s="18">
        <v>143188025</v>
      </c>
      <c r="AB26" s="37">
        <f t="shared" si="0"/>
        <v>0.82002309371279758</v>
      </c>
      <c r="AC26" s="16">
        <f t="shared" si="1"/>
        <v>0.82002309371279758</v>
      </c>
      <c r="AD26" s="38">
        <f t="shared" si="2"/>
        <v>0.82002309371279758</v>
      </c>
    </row>
    <row r="27" spans="1:30" ht="25.5">
      <c r="A27" s="10" t="s">
        <v>18</v>
      </c>
      <c r="B27" s="11"/>
      <c r="C27" s="10" t="s">
        <v>26</v>
      </c>
      <c r="D27" s="11"/>
      <c r="E27" s="10" t="s">
        <v>26</v>
      </c>
      <c r="F27" s="11"/>
      <c r="G27" s="10" t="s">
        <v>45</v>
      </c>
      <c r="H27" s="11"/>
      <c r="I27" s="10" t="s">
        <v>29</v>
      </c>
      <c r="J27" s="11"/>
      <c r="K27" s="11"/>
      <c r="L27" s="10"/>
      <c r="M27" s="11"/>
      <c r="N27" s="11"/>
      <c r="O27" s="10"/>
      <c r="P27" s="11"/>
      <c r="Q27" s="10"/>
      <c r="R27" s="11"/>
      <c r="S27" s="12" t="s">
        <v>49</v>
      </c>
      <c r="T27" s="13" t="s">
        <v>19</v>
      </c>
      <c r="U27" s="13" t="s">
        <v>20</v>
      </c>
      <c r="V27" s="13" t="s">
        <v>21</v>
      </c>
      <c r="W27" s="14" t="s">
        <v>22</v>
      </c>
      <c r="X27" s="15">
        <v>257069850</v>
      </c>
      <c r="Y27" s="15">
        <v>137955696</v>
      </c>
      <c r="Z27" s="15">
        <v>137955696</v>
      </c>
      <c r="AA27" s="18">
        <v>137955696</v>
      </c>
      <c r="AB27" s="37">
        <f t="shared" si="0"/>
        <v>0.53664673628587711</v>
      </c>
      <c r="AC27" s="16">
        <f t="shared" si="1"/>
        <v>0.53664673628587711</v>
      </c>
      <c r="AD27" s="38">
        <f t="shared" si="2"/>
        <v>0.53664673628587711</v>
      </c>
    </row>
    <row r="28" spans="1:30" ht="25.5">
      <c r="A28" s="10" t="s">
        <v>18</v>
      </c>
      <c r="B28" s="11"/>
      <c r="C28" s="10" t="s">
        <v>26</v>
      </c>
      <c r="D28" s="11"/>
      <c r="E28" s="10" t="s">
        <v>26</v>
      </c>
      <c r="F28" s="11"/>
      <c r="G28" s="10" t="s">
        <v>45</v>
      </c>
      <c r="H28" s="11"/>
      <c r="I28" s="10" t="s">
        <v>31</v>
      </c>
      <c r="J28" s="11"/>
      <c r="K28" s="11"/>
      <c r="L28" s="10"/>
      <c r="M28" s="11"/>
      <c r="N28" s="11"/>
      <c r="O28" s="10"/>
      <c r="P28" s="11"/>
      <c r="Q28" s="10"/>
      <c r="R28" s="11"/>
      <c r="S28" s="12" t="s">
        <v>50</v>
      </c>
      <c r="T28" s="13" t="s">
        <v>19</v>
      </c>
      <c r="U28" s="13" t="s">
        <v>20</v>
      </c>
      <c r="V28" s="13" t="s">
        <v>21</v>
      </c>
      <c r="W28" s="14" t="s">
        <v>22</v>
      </c>
      <c r="X28" s="15">
        <v>90635495</v>
      </c>
      <c r="Y28" s="15">
        <v>75113500</v>
      </c>
      <c r="Z28" s="15">
        <v>75113500</v>
      </c>
      <c r="AA28" s="18">
        <v>75113500</v>
      </c>
      <c r="AB28" s="37">
        <f t="shared" si="0"/>
        <v>0.82874264657571517</v>
      </c>
      <c r="AC28" s="16">
        <f t="shared" si="1"/>
        <v>0.82874264657571517</v>
      </c>
      <c r="AD28" s="38">
        <f t="shared" si="2"/>
        <v>0.82874264657571517</v>
      </c>
    </row>
    <row r="29" spans="1:30" ht="25.5">
      <c r="A29" s="10" t="s">
        <v>18</v>
      </c>
      <c r="B29" s="11"/>
      <c r="C29" s="10" t="s">
        <v>26</v>
      </c>
      <c r="D29" s="11"/>
      <c r="E29" s="10" t="s">
        <v>26</v>
      </c>
      <c r="F29" s="11"/>
      <c r="G29" s="10" t="s">
        <v>45</v>
      </c>
      <c r="H29" s="11"/>
      <c r="I29" s="10" t="s">
        <v>33</v>
      </c>
      <c r="J29" s="11"/>
      <c r="K29" s="11"/>
      <c r="L29" s="10"/>
      <c r="M29" s="11"/>
      <c r="N29" s="11"/>
      <c r="O29" s="10"/>
      <c r="P29" s="11"/>
      <c r="Q29" s="10"/>
      <c r="R29" s="11"/>
      <c r="S29" s="12" t="s">
        <v>51</v>
      </c>
      <c r="T29" s="13" t="s">
        <v>19</v>
      </c>
      <c r="U29" s="13" t="s">
        <v>20</v>
      </c>
      <c r="V29" s="13" t="s">
        <v>21</v>
      </c>
      <c r="W29" s="14" t="s">
        <v>22</v>
      </c>
      <c r="X29" s="15">
        <v>95376730</v>
      </c>
      <c r="Y29" s="15">
        <v>78175400</v>
      </c>
      <c r="Z29" s="15">
        <v>78175400</v>
      </c>
      <c r="AA29" s="18">
        <v>78175400</v>
      </c>
      <c r="AB29" s="37">
        <f t="shared" si="0"/>
        <v>0.81964856626978089</v>
      </c>
      <c r="AC29" s="16">
        <f t="shared" si="1"/>
        <v>0.81964856626978089</v>
      </c>
      <c r="AD29" s="38">
        <f t="shared" si="2"/>
        <v>0.81964856626978089</v>
      </c>
    </row>
    <row r="30" spans="1:30" ht="25.5">
      <c r="A30" s="10" t="s">
        <v>18</v>
      </c>
      <c r="B30" s="11"/>
      <c r="C30" s="10" t="s">
        <v>26</v>
      </c>
      <c r="D30" s="11"/>
      <c r="E30" s="10" t="s">
        <v>26</v>
      </c>
      <c r="F30" s="11"/>
      <c r="G30" s="10" t="s">
        <v>45</v>
      </c>
      <c r="H30" s="11"/>
      <c r="I30" s="10" t="s">
        <v>35</v>
      </c>
      <c r="J30" s="11"/>
      <c r="K30" s="11"/>
      <c r="L30" s="10"/>
      <c r="M30" s="11"/>
      <c r="N30" s="11"/>
      <c r="O30" s="10"/>
      <c r="P30" s="11"/>
      <c r="Q30" s="10"/>
      <c r="R30" s="11"/>
      <c r="S30" s="12" t="s">
        <v>52</v>
      </c>
      <c r="T30" s="13" t="s">
        <v>19</v>
      </c>
      <c r="U30" s="13" t="s">
        <v>20</v>
      </c>
      <c r="V30" s="13" t="s">
        <v>21</v>
      </c>
      <c r="W30" s="14" t="s">
        <v>22</v>
      </c>
      <c r="X30" s="15">
        <v>67752650</v>
      </c>
      <c r="Y30" s="15">
        <v>56341800</v>
      </c>
      <c r="Z30" s="15">
        <v>56341800</v>
      </c>
      <c r="AA30" s="18">
        <v>56341800</v>
      </c>
      <c r="AB30" s="37">
        <f t="shared" si="0"/>
        <v>0.83158075735783032</v>
      </c>
      <c r="AC30" s="16">
        <f t="shared" si="1"/>
        <v>0.83158075735783032</v>
      </c>
      <c r="AD30" s="38">
        <f t="shared" si="2"/>
        <v>0.83158075735783032</v>
      </c>
    </row>
    <row r="31" spans="1:30" ht="25.5">
      <c r="A31" s="10" t="s">
        <v>18</v>
      </c>
      <c r="B31" s="11"/>
      <c r="C31" s="10" t="s">
        <v>26</v>
      </c>
      <c r="D31" s="11"/>
      <c r="E31" s="10" t="s">
        <v>26</v>
      </c>
      <c r="F31" s="11"/>
      <c r="G31" s="10" t="s">
        <v>45</v>
      </c>
      <c r="H31" s="11"/>
      <c r="I31" s="10" t="s">
        <v>37</v>
      </c>
      <c r="J31" s="11"/>
      <c r="K31" s="11"/>
      <c r="L31" s="10"/>
      <c r="M31" s="11"/>
      <c r="N31" s="11"/>
      <c r="O31" s="10"/>
      <c r="P31" s="11"/>
      <c r="Q31" s="10"/>
      <c r="R31" s="11"/>
      <c r="S31" s="12" t="s">
        <v>53</v>
      </c>
      <c r="T31" s="13" t="s">
        <v>19</v>
      </c>
      <c r="U31" s="13" t="s">
        <v>20</v>
      </c>
      <c r="V31" s="13" t="s">
        <v>21</v>
      </c>
      <c r="W31" s="14" t="s">
        <v>22</v>
      </c>
      <c r="X31" s="15">
        <v>45210650</v>
      </c>
      <c r="Y31" s="15">
        <v>37567300</v>
      </c>
      <c r="Z31" s="15">
        <v>37567300</v>
      </c>
      <c r="AA31" s="18">
        <v>37567300</v>
      </c>
      <c r="AB31" s="37">
        <f t="shared" si="0"/>
        <v>0.83093917030611153</v>
      </c>
      <c r="AC31" s="16">
        <f t="shared" si="1"/>
        <v>0.83093917030611153</v>
      </c>
      <c r="AD31" s="38">
        <f t="shared" si="2"/>
        <v>0.83093917030611153</v>
      </c>
    </row>
    <row r="32" spans="1:30" ht="25.5">
      <c r="A32" s="10" t="s">
        <v>18</v>
      </c>
      <c r="B32" s="11"/>
      <c r="C32" s="10" t="s">
        <v>26</v>
      </c>
      <c r="D32" s="11"/>
      <c r="E32" s="10" t="s">
        <v>26</v>
      </c>
      <c r="F32" s="11"/>
      <c r="G32" s="10" t="s">
        <v>54</v>
      </c>
      <c r="H32" s="11"/>
      <c r="I32" s="10" t="s">
        <v>27</v>
      </c>
      <c r="J32" s="11"/>
      <c r="K32" s="11"/>
      <c r="L32" s="10" t="s">
        <v>27</v>
      </c>
      <c r="M32" s="11"/>
      <c r="N32" s="11"/>
      <c r="O32" s="10"/>
      <c r="P32" s="11"/>
      <c r="Q32" s="10"/>
      <c r="R32" s="11"/>
      <c r="S32" s="12" t="s">
        <v>55</v>
      </c>
      <c r="T32" s="13" t="s">
        <v>19</v>
      </c>
      <c r="U32" s="13" t="s">
        <v>20</v>
      </c>
      <c r="V32" s="13" t="s">
        <v>21</v>
      </c>
      <c r="W32" s="14" t="s">
        <v>22</v>
      </c>
      <c r="X32" s="15">
        <v>112000000</v>
      </c>
      <c r="Y32" s="15">
        <v>111379791</v>
      </c>
      <c r="Z32" s="15">
        <v>111379791</v>
      </c>
      <c r="AA32" s="18">
        <v>111379791</v>
      </c>
      <c r="AB32" s="37">
        <f t="shared" si="0"/>
        <v>0.9944624196428572</v>
      </c>
      <c r="AC32" s="16">
        <f t="shared" si="1"/>
        <v>0.9944624196428572</v>
      </c>
      <c r="AD32" s="38">
        <f t="shared" si="2"/>
        <v>0.9944624196428572</v>
      </c>
    </row>
    <row r="33" spans="1:30" ht="25.5">
      <c r="A33" s="10" t="s">
        <v>18</v>
      </c>
      <c r="B33" s="11"/>
      <c r="C33" s="10" t="s">
        <v>26</v>
      </c>
      <c r="D33" s="11"/>
      <c r="E33" s="10" t="s">
        <v>26</v>
      </c>
      <c r="F33" s="11"/>
      <c r="G33" s="10" t="s">
        <v>54</v>
      </c>
      <c r="H33" s="11"/>
      <c r="I33" s="10" t="s">
        <v>27</v>
      </c>
      <c r="J33" s="11"/>
      <c r="K33" s="11"/>
      <c r="L33" s="10" t="s">
        <v>47</v>
      </c>
      <c r="M33" s="11"/>
      <c r="N33" s="11"/>
      <c r="O33" s="10"/>
      <c r="P33" s="11"/>
      <c r="Q33" s="10"/>
      <c r="R33" s="11"/>
      <c r="S33" s="12" t="s">
        <v>56</v>
      </c>
      <c r="T33" s="13" t="s">
        <v>19</v>
      </c>
      <c r="U33" s="13" t="s">
        <v>20</v>
      </c>
      <c r="V33" s="13" t="s">
        <v>21</v>
      </c>
      <c r="W33" s="14" t="s">
        <v>22</v>
      </c>
      <c r="X33" s="15">
        <v>994290</v>
      </c>
      <c r="Y33" s="17">
        <v>0</v>
      </c>
      <c r="Z33" s="17">
        <v>0</v>
      </c>
      <c r="AA33" s="19">
        <v>0</v>
      </c>
      <c r="AB33" s="37">
        <f t="shared" si="0"/>
        <v>0</v>
      </c>
      <c r="AC33" s="16">
        <f t="shared" si="1"/>
        <v>0</v>
      </c>
      <c r="AD33" s="38">
        <f t="shared" si="2"/>
        <v>0</v>
      </c>
    </row>
    <row r="34" spans="1:30" ht="25.5">
      <c r="A34" s="10" t="s">
        <v>18</v>
      </c>
      <c r="B34" s="11"/>
      <c r="C34" s="10" t="s">
        <v>26</v>
      </c>
      <c r="D34" s="11"/>
      <c r="E34" s="10" t="s">
        <v>26</v>
      </c>
      <c r="F34" s="11"/>
      <c r="G34" s="10" t="s">
        <v>54</v>
      </c>
      <c r="H34" s="11"/>
      <c r="I34" s="10" t="s">
        <v>27</v>
      </c>
      <c r="J34" s="11"/>
      <c r="K34" s="11"/>
      <c r="L34" s="10" t="s">
        <v>29</v>
      </c>
      <c r="M34" s="11"/>
      <c r="N34" s="11"/>
      <c r="O34" s="10"/>
      <c r="P34" s="11"/>
      <c r="Q34" s="10"/>
      <c r="R34" s="11"/>
      <c r="S34" s="12" t="s">
        <v>57</v>
      </c>
      <c r="T34" s="13" t="s">
        <v>19</v>
      </c>
      <c r="U34" s="13" t="s">
        <v>20</v>
      </c>
      <c r="V34" s="13" t="s">
        <v>21</v>
      </c>
      <c r="W34" s="14" t="s">
        <v>22</v>
      </c>
      <c r="X34" s="15">
        <v>11005710</v>
      </c>
      <c r="Y34" s="15">
        <v>8460479</v>
      </c>
      <c r="Z34" s="15">
        <v>8460479</v>
      </c>
      <c r="AA34" s="18">
        <v>8460479</v>
      </c>
      <c r="AB34" s="37">
        <f t="shared" si="0"/>
        <v>0.76873541098211751</v>
      </c>
      <c r="AC34" s="16">
        <f t="shared" si="1"/>
        <v>0.76873541098211751</v>
      </c>
      <c r="AD34" s="38">
        <f t="shared" si="2"/>
        <v>0.76873541098211751</v>
      </c>
    </row>
    <row r="35" spans="1:30" ht="25.5">
      <c r="A35" s="10" t="s">
        <v>18</v>
      </c>
      <c r="B35" s="11"/>
      <c r="C35" s="10" t="s">
        <v>26</v>
      </c>
      <c r="D35" s="11"/>
      <c r="E35" s="10" t="s">
        <v>26</v>
      </c>
      <c r="F35" s="11"/>
      <c r="G35" s="10" t="s">
        <v>54</v>
      </c>
      <c r="H35" s="11"/>
      <c r="I35" s="10" t="s">
        <v>47</v>
      </c>
      <c r="J35" s="11"/>
      <c r="K35" s="11"/>
      <c r="L35" s="10"/>
      <c r="M35" s="11"/>
      <c r="N35" s="11"/>
      <c r="O35" s="10"/>
      <c r="P35" s="11"/>
      <c r="Q35" s="10"/>
      <c r="R35" s="11"/>
      <c r="S35" s="12" t="s">
        <v>58</v>
      </c>
      <c r="T35" s="13" t="s">
        <v>19</v>
      </c>
      <c r="U35" s="13" t="s">
        <v>20</v>
      </c>
      <c r="V35" s="13" t="s">
        <v>21</v>
      </c>
      <c r="W35" s="14" t="s">
        <v>22</v>
      </c>
      <c r="X35" s="15">
        <v>130900000</v>
      </c>
      <c r="Y35" s="15">
        <v>118945012</v>
      </c>
      <c r="Z35" s="15">
        <v>118945012</v>
      </c>
      <c r="AA35" s="18">
        <v>118945012</v>
      </c>
      <c r="AB35" s="37">
        <f t="shared" si="0"/>
        <v>0.908670832696715</v>
      </c>
      <c r="AC35" s="16">
        <f t="shared" si="1"/>
        <v>0.908670832696715</v>
      </c>
      <c r="AD35" s="38">
        <f t="shared" si="2"/>
        <v>0.908670832696715</v>
      </c>
    </row>
    <row r="36" spans="1:30" ht="25.5">
      <c r="A36" s="10" t="s">
        <v>18</v>
      </c>
      <c r="B36" s="11"/>
      <c r="C36" s="10" t="s">
        <v>26</v>
      </c>
      <c r="D36" s="11"/>
      <c r="E36" s="10" t="s">
        <v>26</v>
      </c>
      <c r="F36" s="11"/>
      <c r="G36" s="10" t="s">
        <v>54</v>
      </c>
      <c r="H36" s="11"/>
      <c r="I36" s="10" t="s">
        <v>59</v>
      </c>
      <c r="J36" s="11"/>
      <c r="K36" s="11"/>
      <c r="L36" s="10"/>
      <c r="M36" s="11"/>
      <c r="N36" s="11"/>
      <c r="O36" s="10"/>
      <c r="P36" s="11"/>
      <c r="Q36" s="10"/>
      <c r="R36" s="11"/>
      <c r="S36" s="12" t="s">
        <v>60</v>
      </c>
      <c r="T36" s="13" t="s">
        <v>19</v>
      </c>
      <c r="U36" s="13" t="s">
        <v>20</v>
      </c>
      <c r="V36" s="13" t="s">
        <v>21</v>
      </c>
      <c r="W36" s="14" t="s">
        <v>22</v>
      </c>
      <c r="X36" s="15">
        <v>54900000</v>
      </c>
      <c r="Y36" s="15">
        <v>47709015</v>
      </c>
      <c r="Z36" s="15">
        <v>47709015</v>
      </c>
      <c r="AA36" s="18">
        <v>47709015</v>
      </c>
      <c r="AB36" s="37">
        <f t="shared" si="0"/>
        <v>0.86901666666666666</v>
      </c>
      <c r="AC36" s="16">
        <f t="shared" si="1"/>
        <v>0.86901666666666666</v>
      </c>
      <c r="AD36" s="38">
        <f t="shared" si="2"/>
        <v>0.86901666666666666</v>
      </c>
    </row>
    <row r="37" spans="1:30" ht="25.5">
      <c r="A37" s="10" t="s">
        <v>18</v>
      </c>
      <c r="B37" s="11"/>
      <c r="C37" s="10" t="s">
        <v>26</v>
      </c>
      <c r="D37" s="11"/>
      <c r="E37" s="10" t="s">
        <v>26</v>
      </c>
      <c r="F37" s="11"/>
      <c r="G37" s="10" t="s">
        <v>54</v>
      </c>
      <c r="H37" s="11"/>
      <c r="I37" s="10" t="s">
        <v>61</v>
      </c>
      <c r="J37" s="11"/>
      <c r="K37" s="11"/>
      <c r="L37" s="10"/>
      <c r="M37" s="11"/>
      <c r="N37" s="11"/>
      <c r="O37" s="10"/>
      <c r="P37" s="11"/>
      <c r="Q37" s="10"/>
      <c r="R37" s="11"/>
      <c r="S37" s="12" t="s">
        <v>62</v>
      </c>
      <c r="T37" s="13" t="s">
        <v>19</v>
      </c>
      <c r="U37" s="13" t="s">
        <v>20</v>
      </c>
      <c r="V37" s="13" t="s">
        <v>21</v>
      </c>
      <c r="W37" s="14" t="s">
        <v>22</v>
      </c>
      <c r="X37" s="15">
        <v>76000000</v>
      </c>
      <c r="Y37" s="15">
        <v>37955136</v>
      </c>
      <c r="Z37" s="15">
        <v>37955136</v>
      </c>
      <c r="AA37" s="18">
        <v>37955136</v>
      </c>
      <c r="AB37" s="37">
        <f t="shared" si="0"/>
        <v>0.49940968421052634</v>
      </c>
      <c r="AC37" s="16">
        <f t="shared" si="1"/>
        <v>0.49940968421052634</v>
      </c>
      <c r="AD37" s="38">
        <f t="shared" si="2"/>
        <v>0.49940968421052634</v>
      </c>
    </row>
    <row r="38" spans="1:30" ht="25.5">
      <c r="A38" s="10" t="s">
        <v>18</v>
      </c>
      <c r="B38" s="11"/>
      <c r="C38" s="10" t="s">
        <v>45</v>
      </c>
      <c r="D38" s="11"/>
      <c r="E38" s="10" t="s">
        <v>26</v>
      </c>
      <c r="F38" s="11"/>
      <c r="G38" s="10" t="s">
        <v>26</v>
      </c>
      <c r="H38" s="11"/>
      <c r="I38" s="10" t="s">
        <v>31</v>
      </c>
      <c r="J38" s="11"/>
      <c r="K38" s="11"/>
      <c r="L38" s="10" t="s">
        <v>29</v>
      </c>
      <c r="M38" s="11"/>
      <c r="N38" s="11"/>
      <c r="O38" s="10"/>
      <c r="P38" s="11"/>
      <c r="Q38" s="10"/>
      <c r="R38" s="11"/>
      <c r="S38" s="12" t="s">
        <v>63</v>
      </c>
      <c r="T38" s="13" t="s">
        <v>19</v>
      </c>
      <c r="U38" s="13" t="s">
        <v>20</v>
      </c>
      <c r="V38" s="13" t="s">
        <v>21</v>
      </c>
      <c r="W38" s="14" t="s">
        <v>22</v>
      </c>
      <c r="X38" s="15">
        <v>2639700</v>
      </c>
      <c r="Y38" s="17">
        <v>0</v>
      </c>
      <c r="Z38" s="17">
        <v>0</v>
      </c>
      <c r="AA38" s="19">
        <v>0</v>
      </c>
      <c r="AB38" s="37">
        <f t="shared" si="0"/>
        <v>0</v>
      </c>
      <c r="AC38" s="16">
        <f t="shared" si="1"/>
        <v>0</v>
      </c>
      <c r="AD38" s="38">
        <f t="shared" si="2"/>
        <v>0</v>
      </c>
    </row>
    <row r="39" spans="1:30" ht="38.25">
      <c r="A39" s="10" t="s">
        <v>18</v>
      </c>
      <c r="B39" s="11"/>
      <c r="C39" s="10" t="s">
        <v>45</v>
      </c>
      <c r="D39" s="11"/>
      <c r="E39" s="10" t="s">
        <v>45</v>
      </c>
      <c r="F39" s="11"/>
      <c r="G39" s="10" t="s">
        <v>26</v>
      </c>
      <c r="H39" s="11"/>
      <c r="I39" s="10" t="s">
        <v>29</v>
      </c>
      <c r="J39" s="11"/>
      <c r="K39" s="11"/>
      <c r="L39" s="10" t="s">
        <v>47</v>
      </c>
      <c r="M39" s="11"/>
      <c r="N39" s="11"/>
      <c r="O39" s="10"/>
      <c r="P39" s="11"/>
      <c r="Q39" s="10"/>
      <c r="R39" s="11"/>
      <c r="S39" s="12" t="s">
        <v>64</v>
      </c>
      <c r="T39" s="13" t="s">
        <v>19</v>
      </c>
      <c r="U39" s="13" t="s">
        <v>20</v>
      </c>
      <c r="V39" s="13" t="s">
        <v>21</v>
      </c>
      <c r="W39" s="14" t="s">
        <v>22</v>
      </c>
      <c r="X39" s="15">
        <v>30000000</v>
      </c>
      <c r="Y39" s="15">
        <v>14998871</v>
      </c>
      <c r="Z39" s="15">
        <v>14998871</v>
      </c>
      <c r="AA39" s="18">
        <v>14998871</v>
      </c>
      <c r="AB39" s="37">
        <f t="shared" si="0"/>
        <v>0.49996236666666666</v>
      </c>
      <c r="AC39" s="16">
        <f t="shared" si="1"/>
        <v>0.49996236666666666</v>
      </c>
      <c r="AD39" s="38">
        <f t="shared" si="2"/>
        <v>0.49996236666666666</v>
      </c>
    </row>
    <row r="40" spans="1:30" ht="38.25">
      <c r="A40" s="10" t="s">
        <v>18</v>
      </c>
      <c r="B40" s="11"/>
      <c r="C40" s="10" t="s">
        <v>45</v>
      </c>
      <c r="D40" s="11"/>
      <c r="E40" s="10" t="s">
        <v>45</v>
      </c>
      <c r="F40" s="11"/>
      <c r="G40" s="10" t="s">
        <v>26</v>
      </c>
      <c r="H40" s="11"/>
      <c r="I40" s="10" t="s">
        <v>29</v>
      </c>
      <c r="J40" s="11"/>
      <c r="K40" s="11"/>
      <c r="L40" s="10" t="s">
        <v>29</v>
      </c>
      <c r="M40" s="11"/>
      <c r="N40" s="11"/>
      <c r="O40" s="10"/>
      <c r="P40" s="11"/>
      <c r="Q40" s="10"/>
      <c r="R40" s="11"/>
      <c r="S40" s="12" t="s">
        <v>65</v>
      </c>
      <c r="T40" s="13" t="s">
        <v>19</v>
      </c>
      <c r="U40" s="13" t="s">
        <v>20</v>
      </c>
      <c r="V40" s="13" t="s">
        <v>21</v>
      </c>
      <c r="W40" s="14" t="s">
        <v>22</v>
      </c>
      <c r="X40" s="15">
        <v>18000000</v>
      </c>
      <c r="Y40" s="15">
        <v>18000000</v>
      </c>
      <c r="Z40" s="15">
        <v>14222219.640000001</v>
      </c>
      <c r="AA40" s="18">
        <v>14222219.640000001</v>
      </c>
      <c r="AB40" s="37">
        <f t="shared" si="0"/>
        <v>1</v>
      </c>
      <c r="AC40" s="16">
        <f t="shared" si="1"/>
        <v>0.79012331333333341</v>
      </c>
      <c r="AD40" s="38">
        <f t="shared" si="2"/>
        <v>0.79012331333333341</v>
      </c>
    </row>
    <row r="41" spans="1:30" ht="38.25">
      <c r="A41" s="10" t="s">
        <v>18</v>
      </c>
      <c r="B41" s="11"/>
      <c r="C41" s="10" t="s">
        <v>45</v>
      </c>
      <c r="D41" s="11"/>
      <c r="E41" s="10" t="s">
        <v>45</v>
      </c>
      <c r="F41" s="11"/>
      <c r="G41" s="10" t="s">
        <v>26</v>
      </c>
      <c r="H41" s="11"/>
      <c r="I41" s="10" t="s">
        <v>29</v>
      </c>
      <c r="J41" s="11"/>
      <c r="K41" s="11"/>
      <c r="L41" s="10" t="s">
        <v>33</v>
      </c>
      <c r="M41" s="11"/>
      <c r="N41" s="11"/>
      <c r="O41" s="10"/>
      <c r="P41" s="11"/>
      <c r="Q41" s="10"/>
      <c r="R41" s="11"/>
      <c r="S41" s="12" t="s">
        <v>66</v>
      </c>
      <c r="T41" s="13" t="s">
        <v>19</v>
      </c>
      <c r="U41" s="13" t="s">
        <v>20</v>
      </c>
      <c r="V41" s="13" t="s">
        <v>21</v>
      </c>
      <c r="W41" s="14" t="s">
        <v>22</v>
      </c>
      <c r="X41" s="15">
        <v>34757145</v>
      </c>
      <c r="Y41" s="15">
        <v>34757144.719999999</v>
      </c>
      <c r="Z41" s="15">
        <v>34757144.719999999</v>
      </c>
      <c r="AA41" s="18">
        <v>34757144.719999999</v>
      </c>
      <c r="AB41" s="37">
        <f t="shared" si="0"/>
        <v>0.99999999194410238</v>
      </c>
      <c r="AC41" s="16">
        <f t="shared" si="1"/>
        <v>0.99999999194410238</v>
      </c>
      <c r="AD41" s="38">
        <f t="shared" si="2"/>
        <v>0.99999999194410238</v>
      </c>
    </row>
    <row r="42" spans="1:30" ht="25.5">
      <c r="A42" s="10" t="s">
        <v>18</v>
      </c>
      <c r="B42" s="11"/>
      <c r="C42" s="10" t="s">
        <v>45</v>
      </c>
      <c r="D42" s="11"/>
      <c r="E42" s="10" t="s">
        <v>45</v>
      </c>
      <c r="F42" s="11"/>
      <c r="G42" s="10" t="s">
        <v>26</v>
      </c>
      <c r="H42" s="11"/>
      <c r="I42" s="10" t="s">
        <v>31</v>
      </c>
      <c r="J42" s="11"/>
      <c r="K42" s="11"/>
      <c r="L42" s="10" t="s">
        <v>37</v>
      </c>
      <c r="M42" s="11"/>
      <c r="N42" s="11"/>
      <c r="O42" s="10"/>
      <c r="P42" s="11"/>
      <c r="Q42" s="10"/>
      <c r="R42" s="11"/>
      <c r="S42" s="12" t="s">
        <v>67</v>
      </c>
      <c r="T42" s="13" t="s">
        <v>19</v>
      </c>
      <c r="U42" s="13" t="s">
        <v>20</v>
      </c>
      <c r="V42" s="13" t="s">
        <v>21</v>
      </c>
      <c r="W42" s="14" t="s">
        <v>22</v>
      </c>
      <c r="X42" s="15">
        <v>1660000</v>
      </c>
      <c r="Y42" s="15">
        <v>1659328.06</v>
      </c>
      <c r="Z42" s="15">
        <v>1659328</v>
      </c>
      <c r="AA42" s="18">
        <v>1659328</v>
      </c>
      <c r="AB42" s="37">
        <f t="shared" si="0"/>
        <v>0.99959521686746988</v>
      </c>
      <c r="AC42" s="16">
        <f t="shared" si="1"/>
        <v>0.99959518072289155</v>
      </c>
      <c r="AD42" s="38">
        <f t="shared" si="2"/>
        <v>0.99959518072289155</v>
      </c>
    </row>
    <row r="43" spans="1:30" ht="25.5">
      <c r="A43" s="10" t="s">
        <v>18</v>
      </c>
      <c r="B43" s="11"/>
      <c r="C43" s="10" t="s">
        <v>45</v>
      </c>
      <c r="D43" s="11"/>
      <c r="E43" s="10" t="s">
        <v>45</v>
      </c>
      <c r="F43" s="11"/>
      <c r="G43" s="10" t="s">
        <v>45</v>
      </c>
      <c r="H43" s="11"/>
      <c r="I43" s="10" t="s">
        <v>35</v>
      </c>
      <c r="J43" s="11"/>
      <c r="K43" s="11"/>
      <c r="L43" s="10" t="s">
        <v>29</v>
      </c>
      <c r="M43" s="11"/>
      <c r="N43" s="11"/>
      <c r="O43" s="10"/>
      <c r="P43" s="11"/>
      <c r="Q43" s="10"/>
      <c r="R43" s="11"/>
      <c r="S43" s="12" t="s">
        <v>68</v>
      </c>
      <c r="T43" s="13" t="s">
        <v>19</v>
      </c>
      <c r="U43" s="13" t="s">
        <v>20</v>
      </c>
      <c r="V43" s="13" t="s">
        <v>21</v>
      </c>
      <c r="W43" s="14" t="s">
        <v>22</v>
      </c>
      <c r="X43" s="15">
        <v>7000000</v>
      </c>
      <c r="Y43" s="15">
        <v>6699336</v>
      </c>
      <c r="Z43" s="15">
        <v>1108943.42</v>
      </c>
      <c r="AA43" s="18">
        <v>1108943.42</v>
      </c>
      <c r="AB43" s="37">
        <f t="shared" si="0"/>
        <v>0.95704800000000001</v>
      </c>
      <c r="AC43" s="16">
        <f t="shared" si="1"/>
        <v>0.15842048857142857</v>
      </c>
      <c r="AD43" s="38">
        <f t="shared" si="2"/>
        <v>0.15842048857142857</v>
      </c>
    </row>
    <row r="44" spans="1:30" ht="38.25">
      <c r="A44" s="10" t="s">
        <v>18</v>
      </c>
      <c r="B44" s="11"/>
      <c r="C44" s="10" t="s">
        <v>45</v>
      </c>
      <c r="D44" s="11"/>
      <c r="E44" s="10" t="s">
        <v>45</v>
      </c>
      <c r="F44" s="11"/>
      <c r="G44" s="10" t="s">
        <v>45</v>
      </c>
      <c r="H44" s="11"/>
      <c r="I44" s="10" t="s">
        <v>35</v>
      </c>
      <c r="J44" s="11"/>
      <c r="K44" s="11"/>
      <c r="L44" s="10" t="s">
        <v>41</v>
      </c>
      <c r="M44" s="11"/>
      <c r="N44" s="11"/>
      <c r="O44" s="10"/>
      <c r="P44" s="11"/>
      <c r="Q44" s="10"/>
      <c r="R44" s="11"/>
      <c r="S44" s="12" t="s">
        <v>69</v>
      </c>
      <c r="T44" s="13" t="s">
        <v>19</v>
      </c>
      <c r="U44" s="13" t="s">
        <v>20</v>
      </c>
      <c r="V44" s="13" t="s">
        <v>21</v>
      </c>
      <c r="W44" s="14" t="s">
        <v>22</v>
      </c>
      <c r="X44" s="15">
        <v>38000000</v>
      </c>
      <c r="Y44" s="15">
        <v>37766589</v>
      </c>
      <c r="Z44" s="15">
        <v>37766589</v>
      </c>
      <c r="AA44" s="18">
        <v>37766589</v>
      </c>
      <c r="AB44" s="37">
        <f t="shared" si="0"/>
        <v>0.99385760526315792</v>
      </c>
      <c r="AC44" s="16">
        <f t="shared" si="1"/>
        <v>0.99385760526315792</v>
      </c>
      <c r="AD44" s="38">
        <f t="shared" si="2"/>
        <v>0.99385760526315792</v>
      </c>
    </row>
    <row r="45" spans="1:30" ht="25.5">
      <c r="A45" s="10" t="s">
        <v>18</v>
      </c>
      <c r="B45" s="11"/>
      <c r="C45" s="10" t="s">
        <v>45</v>
      </c>
      <c r="D45" s="11"/>
      <c r="E45" s="10" t="s">
        <v>45</v>
      </c>
      <c r="F45" s="11"/>
      <c r="G45" s="10" t="s">
        <v>45</v>
      </c>
      <c r="H45" s="11"/>
      <c r="I45" s="10" t="s">
        <v>37</v>
      </c>
      <c r="J45" s="11"/>
      <c r="K45" s="11"/>
      <c r="L45" s="10" t="s">
        <v>27</v>
      </c>
      <c r="M45" s="11"/>
      <c r="N45" s="11"/>
      <c r="O45" s="10"/>
      <c r="P45" s="11"/>
      <c r="Q45" s="10"/>
      <c r="R45" s="11"/>
      <c r="S45" s="12" t="s">
        <v>70</v>
      </c>
      <c r="T45" s="13" t="s">
        <v>19</v>
      </c>
      <c r="U45" s="13" t="s">
        <v>20</v>
      </c>
      <c r="V45" s="13" t="s">
        <v>21</v>
      </c>
      <c r="W45" s="14" t="s">
        <v>22</v>
      </c>
      <c r="X45" s="15">
        <v>836906</v>
      </c>
      <c r="Y45" s="17">
        <v>0</v>
      </c>
      <c r="Z45" s="17">
        <v>0</v>
      </c>
      <c r="AA45" s="19">
        <v>0</v>
      </c>
      <c r="AB45" s="37">
        <f t="shared" si="0"/>
        <v>0</v>
      </c>
      <c r="AC45" s="16">
        <f t="shared" si="1"/>
        <v>0</v>
      </c>
      <c r="AD45" s="38">
        <f t="shared" si="2"/>
        <v>0</v>
      </c>
    </row>
    <row r="46" spans="1:30" ht="25.5">
      <c r="A46" s="10" t="s">
        <v>18</v>
      </c>
      <c r="B46" s="11"/>
      <c r="C46" s="10" t="s">
        <v>45</v>
      </c>
      <c r="D46" s="11"/>
      <c r="E46" s="10" t="s">
        <v>45</v>
      </c>
      <c r="F46" s="11"/>
      <c r="G46" s="10" t="s">
        <v>45</v>
      </c>
      <c r="H46" s="11"/>
      <c r="I46" s="10" t="s">
        <v>37</v>
      </c>
      <c r="J46" s="11"/>
      <c r="K46" s="11"/>
      <c r="L46" s="10" t="s">
        <v>47</v>
      </c>
      <c r="M46" s="11"/>
      <c r="N46" s="11"/>
      <c r="O46" s="10"/>
      <c r="P46" s="11"/>
      <c r="Q46" s="10"/>
      <c r="R46" s="11"/>
      <c r="S46" s="12" t="s">
        <v>71</v>
      </c>
      <c r="T46" s="13" t="s">
        <v>19</v>
      </c>
      <c r="U46" s="13" t="s">
        <v>20</v>
      </c>
      <c r="V46" s="13" t="s">
        <v>21</v>
      </c>
      <c r="W46" s="14" t="s">
        <v>22</v>
      </c>
      <c r="X46" s="15">
        <v>1390652400</v>
      </c>
      <c r="Y46" s="15">
        <v>1389523851</v>
      </c>
      <c r="Z46" s="15">
        <v>1267250659</v>
      </c>
      <c r="AA46" s="18">
        <v>1267250659</v>
      </c>
      <c r="AB46" s="37">
        <f t="shared" si="0"/>
        <v>0.99918847513584275</v>
      </c>
      <c r="AC46" s="16">
        <f t="shared" si="1"/>
        <v>0.91126341780303977</v>
      </c>
      <c r="AD46" s="38">
        <f t="shared" si="2"/>
        <v>0.91126341780303977</v>
      </c>
    </row>
    <row r="47" spans="1:30" ht="38.25">
      <c r="A47" s="10" t="s">
        <v>18</v>
      </c>
      <c r="B47" s="11"/>
      <c r="C47" s="10" t="s">
        <v>45</v>
      </c>
      <c r="D47" s="11"/>
      <c r="E47" s="10" t="s">
        <v>45</v>
      </c>
      <c r="F47" s="11"/>
      <c r="G47" s="10" t="s">
        <v>45</v>
      </c>
      <c r="H47" s="11"/>
      <c r="I47" s="10" t="s">
        <v>39</v>
      </c>
      <c r="J47" s="11"/>
      <c r="K47" s="11"/>
      <c r="L47" s="10" t="s">
        <v>31</v>
      </c>
      <c r="M47" s="11"/>
      <c r="N47" s="11"/>
      <c r="O47" s="10"/>
      <c r="P47" s="11"/>
      <c r="Q47" s="10"/>
      <c r="R47" s="11"/>
      <c r="S47" s="12" t="s">
        <v>72</v>
      </c>
      <c r="T47" s="13" t="s">
        <v>19</v>
      </c>
      <c r="U47" s="13" t="s">
        <v>20</v>
      </c>
      <c r="V47" s="13" t="s">
        <v>21</v>
      </c>
      <c r="W47" s="14" t="s">
        <v>22</v>
      </c>
      <c r="X47" s="15">
        <v>67020000</v>
      </c>
      <c r="Y47" s="15">
        <v>61487694.729999997</v>
      </c>
      <c r="Z47" s="15">
        <v>57539591.829999998</v>
      </c>
      <c r="AA47" s="18">
        <v>57473834.829999998</v>
      </c>
      <c r="AB47" s="37">
        <f t="shared" si="0"/>
        <v>0.91745292047150095</v>
      </c>
      <c r="AC47" s="16">
        <f t="shared" si="1"/>
        <v>0.85854359638913758</v>
      </c>
      <c r="AD47" s="38">
        <f t="shared" si="2"/>
        <v>0.85756244150999694</v>
      </c>
    </row>
    <row r="48" spans="1:30" ht="25.5">
      <c r="A48" s="10" t="s">
        <v>18</v>
      </c>
      <c r="B48" s="11"/>
      <c r="C48" s="10" t="s">
        <v>45</v>
      </c>
      <c r="D48" s="11"/>
      <c r="E48" s="10" t="s">
        <v>45</v>
      </c>
      <c r="F48" s="11"/>
      <c r="G48" s="10" t="s">
        <v>45</v>
      </c>
      <c r="H48" s="11"/>
      <c r="I48" s="10" t="s">
        <v>39</v>
      </c>
      <c r="J48" s="11"/>
      <c r="K48" s="11"/>
      <c r="L48" s="10" t="s">
        <v>33</v>
      </c>
      <c r="M48" s="11"/>
      <c r="N48" s="11"/>
      <c r="O48" s="10"/>
      <c r="P48" s="11"/>
      <c r="Q48" s="10"/>
      <c r="R48" s="11"/>
      <c r="S48" s="12" t="s">
        <v>73</v>
      </c>
      <c r="T48" s="13" t="s">
        <v>19</v>
      </c>
      <c r="U48" s="13" t="s">
        <v>20</v>
      </c>
      <c r="V48" s="13" t="s">
        <v>21</v>
      </c>
      <c r="W48" s="14" t="s">
        <v>22</v>
      </c>
      <c r="X48" s="15">
        <v>198085000</v>
      </c>
      <c r="Y48" s="15">
        <v>187299641.41</v>
      </c>
      <c r="Z48" s="15">
        <v>131995281.98</v>
      </c>
      <c r="AA48" s="18">
        <v>131995281.98</v>
      </c>
      <c r="AB48" s="37">
        <f t="shared" si="0"/>
        <v>0.94555186616856401</v>
      </c>
      <c r="AC48" s="16">
        <f t="shared" si="1"/>
        <v>0.66635677603049193</v>
      </c>
      <c r="AD48" s="38">
        <f t="shared" si="2"/>
        <v>0.66635677603049193</v>
      </c>
    </row>
    <row r="49" spans="1:30" ht="38.25">
      <c r="A49" s="10" t="s">
        <v>18</v>
      </c>
      <c r="B49" s="11"/>
      <c r="C49" s="10" t="s">
        <v>45</v>
      </c>
      <c r="D49" s="11"/>
      <c r="E49" s="10" t="s">
        <v>45</v>
      </c>
      <c r="F49" s="11"/>
      <c r="G49" s="10" t="s">
        <v>45</v>
      </c>
      <c r="H49" s="11"/>
      <c r="I49" s="10" t="s">
        <v>39</v>
      </c>
      <c r="J49" s="11"/>
      <c r="K49" s="11"/>
      <c r="L49" s="10" t="s">
        <v>37</v>
      </c>
      <c r="M49" s="11"/>
      <c r="N49" s="11"/>
      <c r="O49" s="10"/>
      <c r="P49" s="11"/>
      <c r="Q49" s="10"/>
      <c r="R49" s="11"/>
      <c r="S49" s="12" t="s">
        <v>74</v>
      </c>
      <c r="T49" s="13" t="s">
        <v>19</v>
      </c>
      <c r="U49" s="13" t="s">
        <v>20</v>
      </c>
      <c r="V49" s="13" t="s">
        <v>21</v>
      </c>
      <c r="W49" s="14" t="s">
        <v>22</v>
      </c>
      <c r="X49" s="15">
        <v>50000000</v>
      </c>
      <c r="Y49" s="17">
        <v>0</v>
      </c>
      <c r="Z49" s="17">
        <v>0</v>
      </c>
      <c r="AA49" s="19">
        <v>0</v>
      </c>
      <c r="AB49" s="37">
        <f t="shared" si="0"/>
        <v>0</v>
      </c>
      <c r="AC49" s="16">
        <f t="shared" si="1"/>
        <v>0</v>
      </c>
      <c r="AD49" s="38">
        <f t="shared" si="2"/>
        <v>0</v>
      </c>
    </row>
    <row r="50" spans="1:30" ht="25.5">
      <c r="A50" s="10" t="s">
        <v>18</v>
      </c>
      <c r="B50" s="11"/>
      <c r="C50" s="10" t="s">
        <v>45</v>
      </c>
      <c r="D50" s="11"/>
      <c r="E50" s="10" t="s">
        <v>45</v>
      </c>
      <c r="F50" s="11"/>
      <c r="G50" s="10" t="s">
        <v>45</v>
      </c>
      <c r="H50" s="11"/>
      <c r="I50" s="10" t="s">
        <v>41</v>
      </c>
      <c r="J50" s="11"/>
      <c r="K50" s="11"/>
      <c r="L50" s="10" t="s">
        <v>29</v>
      </c>
      <c r="M50" s="11"/>
      <c r="N50" s="11"/>
      <c r="O50" s="10"/>
      <c r="P50" s="11"/>
      <c r="Q50" s="10"/>
      <c r="R50" s="11"/>
      <c r="S50" s="12" t="s">
        <v>75</v>
      </c>
      <c r="T50" s="13" t="s">
        <v>19</v>
      </c>
      <c r="U50" s="13" t="s">
        <v>20</v>
      </c>
      <c r="V50" s="13" t="s">
        <v>21</v>
      </c>
      <c r="W50" s="14" t="s">
        <v>22</v>
      </c>
      <c r="X50" s="15">
        <v>5000000</v>
      </c>
      <c r="Y50" s="17">
        <v>0</v>
      </c>
      <c r="Z50" s="17">
        <v>0</v>
      </c>
      <c r="AA50" s="19">
        <v>0</v>
      </c>
      <c r="AB50" s="37">
        <f t="shared" si="0"/>
        <v>0</v>
      </c>
      <c r="AC50" s="16">
        <f t="shared" si="1"/>
        <v>0</v>
      </c>
      <c r="AD50" s="38">
        <f t="shared" si="2"/>
        <v>0</v>
      </c>
    </row>
    <row r="51" spans="1:30" ht="63.75">
      <c r="A51" s="10" t="s">
        <v>18</v>
      </c>
      <c r="B51" s="11"/>
      <c r="C51" s="10" t="s">
        <v>45</v>
      </c>
      <c r="D51" s="11"/>
      <c r="E51" s="10" t="s">
        <v>45</v>
      </c>
      <c r="F51" s="11"/>
      <c r="G51" s="10" t="s">
        <v>45</v>
      </c>
      <c r="H51" s="11"/>
      <c r="I51" s="10" t="s">
        <v>41</v>
      </c>
      <c r="J51" s="11"/>
      <c r="K51" s="11"/>
      <c r="L51" s="10" t="s">
        <v>31</v>
      </c>
      <c r="M51" s="11"/>
      <c r="N51" s="11"/>
      <c r="O51" s="10"/>
      <c r="P51" s="11"/>
      <c r="Q51" s="10"/>
      <c r="R51" s="11"/>
      <c r="S51" s="12" t="s">
        <v>76</v>
      </c>
      <c r="T51" s="13" t="s">
        <v>19</v>
      </c>
      <c r="U51" s="13" t="s">
        <v>20</v>
      </c>
      <c r="V51" s="13" t="s">
        <v>21</v>
      </c>
      <c r="W51" s="14" t="s">
        <v>22</v>
      </c>
      <c r="X51" s="15">
        <v>2000000</v>
      </c>
      <c r="Y51" s="15">
        <v>1398790</v>
      </c>
      <c r="Z51" s="15">
        <v>1398790</v>
      </c>
      <c r="AA51" s="18">
        <v>1398790</v>
      </c>
      <c r="AB51" s="37">
        <f t="shared" si="0"/>
        <v>0.69939499999999999</v>
      </c>
      <c r="AC51" s="16">
        <f t="shared" si="1"/>
        <v>0.69939499999999999</v>
      </c>
      <c r="AD51" s="38">
        <f t="shared" si="2"/>
        <v>0.69939499999999999</v>
      </c>
    </row>
    <row r="52" spans="1:30" ht="25.5">
      <c r="A52" s="10" t="s">
        <v>18</v>
      </c>
      <c r="B52" s="11"/>
      <c r="C52" s="10" t="s">
        <v>45</v>
      </c>
      <c r="D52" s="11"/>
      <c r="E52" s="10" t="s">
        <v>45</v>
      </c>
      <c r="F52" s="11"/>
      <c r="G52" s="10" t="s">
        <v>45</v>
      </c>
      <c r="H52" s="11"/>
      <c r="I52" s="10" t="s">
        <v>41</v>
      </c>
      <c r="J52" s="11"/>
      <c r="K52" s="11"/>
      <c r="L52" s="10" t="s">
        <v>35</v>
      </c>
      <c r="M52" s="11"/>
      <c r="N52" s="11"/>
      <c r="O52" s="10"/>
      <c r="P52" s="11"/>
      <c r="Q52" s="10"/>
      <c r="R52" s="11"/>
      <c r="S52" s="12" t="s">
        <v>77</v>
      </c>
      <c r="T52" s="13" t="s">
        <v>19</v>
      </c>
      <c r="U52" s="13" t="s">
        <v>20</v>
      </c>
      <c r="V52" s="13" t="s">
        <v>21</v>
      </c>
      <c r="W52" s="14" t="s">
        <v>22</v>
      </c>
      <c r="X52" s="15">
        <v>20000000</v>
      </c>
      <c r="Y52" s="17">
        <v>0</v>
      </c>
      <c r="Z52" s="17">
        <v>0</v>
      </c>
      <c r="AA52" s="19">
        <v>0</v>
      </c>
      <c r="AB52" s="37">
        <f t="shared" si="0"/>
        <v>0</v>
      </c>
      <c r="AC52" s="16">
        <f t="shared" si="1"/>
        <v>0</v>
      </c>
      <c r="AD52" s="38">
        <f t="shared" si="2"/>
        <v>0</v>
      </c>
    </row>
    <row r="53" spans="1:30" ht="25.5">
      <c r="A53" s="10" t="s">
        <v>18</v>
      </c>
      <c r="B53" s="11"/>
      <c r="C53" s="10" t="s">
        <v>78</v>
      </c>
      <c r="D53" s="11"/>
      <c r="E53" s="10" t="s">
        <v>26</v>
      </c>
      <c r="F53" s="11"/>
      <c r="G53" s="10" t="s">
        <v>45</v>
      </c>
      <c r="H53" s="11"/>
      <c r="I53" s="10" t="s">
        <v>27</v>
      </c>
      <c r="J53" s="11"/>
      <c r="K53" s="11"/>
      <c r="L53" s="10"/>
      <c r="M53" s="11"/>
      <c r="N53" s="11"/>
      <c r="O53" s="10"/>
      <c r="P53" s="11"/>
      <c r="Q53" s="10"/>
      <c r="R53" s="11"/>
      <c r="S53" s="12" t="s">
        <v>79</v>
      </c>
      <c r="T53" s="13" t="s">
        <v>19</v>
      </c>
      <c r="U53" s="13" t="s">
        <v>20</v>
      </c>
      <c r="V53" s="13" t="s">
        <v>21</v>
      </c>
      <c r="W53" s="14" t="s">
        <v>22</v>
      </c>
      <c r="X53" s="15">
        <v>22333000</v>
      </c>
      <c r="Y53" s="17">
        <v>0</v>
      </c>
      <c r="Z53" s="17">
        <v>0</v>
      </c>
      <c r="AA53" s="19">
        <v>0</v>
      </c>
      <c r="AB53" s="37">
        <f t="shared" si="0"/>
        <v>0</v>
      </c>
      <c r="AC53" s="16">
        <f t="shared" si="1"/>
        <v>0</v>
      </c>
      <c r="AD53" s="38">
        <f t="shared" si="2"/>
        <v>0</v>
      </c>
    </row>
    <row r="54" spans="1:30" ht="38.25">
      <c r="A54" s="10" t="s">
        <v>18</v>
      </c>
      <c r="B54" s="11"/>
      <c r="C54" s="10" t="s">
        <v>78</v>
      </c>
      <c r="D54" s="11"/>
      <c r="E54" s="10" t="s">
        <v>26</v>
      </c>
      <c r="F54" s="11"/>
      <c r="G54" s="10" t="s">
        <v>45</v>
      </c>
      <c r="H54" s="11"/>
      <c r="I54" s="10" t="s">
        <v>27</v>
      </c>
      <c r="J54" s="11"/>
      <c r="K54" s="11"/>
      <c r="L54" s="10"/>
      <c r="M54" s="11"/>
      <c r="N54" s="11"/>
      <c r="O54" s="10"/>
      <c r="P54" s="11"/>
      <c r="Q54" s="10"/>
      <c r="R54" s="11"/>
      <c r="S54" s="12" t="s">
        <v>79</v>
      </c>
      <c r="T54" s="13" t="s">
        <v>19</v>
      </c>
      <c r="U54" s="13" t="s">
        <v>20</v>
      </c>
      <c r="V54" s="13" t="s">
        <v>23</v>
      </c>
      <c r="W54" s="14" t="s">
        <v>24</v>
      </c>
      <c r="X54" s="15">
        <v>10900000</v>
      </c>
      <c r="Y54" s="17">
        <v>0</v>
      </c>
      <c r="Z54" s="17">
        <v>0</v>
      </c>
      <c r="AA54" s="19">
        <v>0</v>
      </c>
      <c r="AB54" s="37">
        <f t="shared" si="0"/>
        <v>0</v>
      </c>
      <c r="AC54" s="16">
        <f t="shared" si="1"/>
        <v>0</v>
      </c>
      <c r="AD54" s="38">
        <f t="shared" si="2"/>
        <v>0</v>
      </c>
    </row>
    <row r="55" spans="1:30" ht="25.5">
      <c r="A55" s="10" t="s">
        <v>18</v>
      </c>
      <c r="B55" s="11"/>
      <c r="C55" s="10" t="s">
        <v>78</v>
      </c>
      <c r="D55" s="11"/>
      <c r="E55" s="10" t="s">
        <v>26</v>
      </c>
      <c r="F55" s="11"/>
      <c r="G55" s="10" t="s">
        <v>45</v>
      </c>
      <c r="H55" s="11"/>
      <c r="I55" s="10" t="s">
        <v>35</v>
      </c>
      <c r="J55" s="11"/>
      <c r="K55" s="11"/>
      <c r="L55" s="10"/>
      <c r="M55" s="11"/>
      <c r="N55" s="11"/>
      <c r="O55" s="10"/>
      <c r="P55" s="11"/>
      <c r="Q55" s="10"/>
      <c r="R55" s="11"/>
      <c r="S55" s="12" t="s">
        <v>80</v>
      </c>
      <c r="T55" s="13" t="s">
        <v>19</v>
      </c>
      <c r="U55" s="13" t="s">
        <v>20</v>
      </c>
      <c r="V55" s="13" t="s">
        <v>21</v>
      </c>
      <c r="W55" s="14" t="s">
        <v>22</v>
      </c>
      <c r="X55" s="15">
        <v>667000</v>
      </c>
      <c r="Y55" s="15">
        <v>667000</v>
      </c>
      <c r="Z55" s="15">
        <v>667000</v>
      </c>
      <c r="AA55" s="18">
        <v>667000</v>
      </c>
      <c r="AB55" s="37">
        <f t="shared" si="0"/>
        <v>1</v>
      </c>
      <c r="AC55" s="16">
        <f t="shared" si="1"/>
        <v>1</v>
      </c>
      <c r="AD55" s="38">
        <f t="shared" si="2"/>
        <v>1</v>
      </c>
    </row>
    <row r="56" spans="1:30" ht="38.25">
      <c r="A56" s="10" t="s">
        <v>18</v>
      </c>
      <c r="B56" s="11"/>
      <c r="C56" s="10" t="s">
        <v>78</v>
      </c>
      <c r="D56" s="11"/>
      <c r="E56" s="10" t="s">
        <v>81</v>
      </c>
      <c r="F56" s="11"/>
      <c r="G56" s="10" t="s">
        <v>26</v>
      </c>
      <c r="H56" s="11"/>
      <c r="I56" s="10"/>
      <c r="J56" s="11"/>
      <c r="K56" s="11"/>
      <c r="L56" s="10"/>
      <c r="M56" s="11"/>
      <c r="N56" s="11"/>
      <c r="O56" s="10"/>
      <c r="P56" s="11"/>
      <c r="Q56" s="10"/>
      <c r="R56" s="11"/>
      <c r="S56" s="12" t="s">
        <v>82</v>
      </c>
      <c r="T56" s="13" t="s">
        <v>19</v>
      </c>
      <c r="U56" s="13" t="s">
        <v>25</v>
      </c>
      <c r="V56" s="13" t="s">
        <v>23</v>
      </c>
      <c r="W56" s="14" t="s">
        <v>24</v>
      </c>
      <c r="X56" s="15">
        <v>168030883</v>
      </c>
      <c r="Y56" s="15">
        <v>168030883</v>
      </c>
      <c r="Z56" s="15">
        <v>168030883</v>
      </c>
      <c r="AA56" s="18">
        <v>168030883</v>
      </c>
      <c r="AB56" s="37">
        <f t="shared" si="0"/>
        <v>1</v>
      </c>
      <c r="AC56" s="16">
        <f t="shared" si="1"/>
        <v>1</v>
      </c>
      <c r="AD56" s="38">
        <f t="shared" si="2"/>
        <v>1</v>
      </c>
    </row>
    <row r="57" spans="1:30" ht="89.25">
      <c r="A57" s="10" t="s">
        <v>85</v>
      </c>
      <c r="B57" s="11"/>
      <c r="C57" s="10" t="s">
        <v>88</v>
      </c>
      <c r="D57" s="11"/>
      <c r="E57" s="10" t="s">
        <v>89</v>
      </c>
      <c r="F57" s="11"/>
      <c r="G57" s="10" t="s">
        <v>90</v>
      </c>
      <c r="H57" s="11"/>
      <c r="I57" s="10" t="s">
        <v>91</v>
      </c>
      <c r="J57" s="11"/>
      <c r="K57" s="11"/>
      <c r="L57" s="10" t="s">
        <v>92</v>
      </c>
      <c r="M57" s="11"/>
      <c r="N57" s="11"/>
      <c r="O57" s="10" t="s">
        <v>45</v>
      </c>
      <c r="P57" s="11"/>
      <c r="Q57" s="10"/>
      <c r="R57" s="11"/>
      <c r="S57" s="12" t="s">
        <v>97</v>
      </c>
      <c r="T57" s="13" t="s">
        <v>19</v>
      </c>
      <c r="U57" s="13" t="s">
        <v>20</v>
      </c>
      <c r="V57" s="13" t="s">
        <v>86</v>
      </c>
      <c r="W57" s="14" t="s">
        <v>87</v>
      </c>
      <c r="X57" s="15">
        <v>3500000000</v>
      </c>
      <c r="Y57" s="15">
        <v>3500000000</v>
      </c>
      <c r="Z57" s="15">
        <v>2315000000</v>
      </c>
      <c r="AA57" s="18">
        <v>2315000000</v>
      </c>
      <c r="AB57" s="37">
        <f t="shared" si="0"/>
        <v>1</v>
      </c>
      <c r="AC57" s="16">
        <f t="shared" si="1"/>
        <v>0.66142857142857148</v>
      </c>
      <c r="AD57" s="38">
        <f t="shared" si="2"/>
        <v>0.66142857142857148</v>
      </c>
    </row>
    <row r="58" spans="1:30" ht="63.75">
      <c r="A58" s="10" t="s">
        <v>85</v>
      </c>
      <c r="B58" s="11"/>
      <c r="C58" s="10" t="s">
        <v>88</v>
      </c>
      <c r="D58" s="11"/>
      <c r="E58" s="10" t="s">
        <v>89</v>
      </c>
      <c r="F58" s="11"/>
      <c r="G58" s="10" t="s">
        <v>90</v>
      </c>
      <c r="H58" s="11"/>
      <c r="I58" s="10" t="s">
        <v>91</v>
      </c>
      <c r="J58" s="11"/>
      <c r="K58" s="11"/>
      <c r="L58" s="10" t="s">
        <v>93</v>
      </c>
      <c r="M58" s="11"/>
      <c r="N58" s="11"/>
      <c r="O58" s="10" t="s">
        <v>45</v>
      </c>
      <c r="P58" s="11"/>
      <c r="Q58" s="10"/>
      <c r="R58" s="11"/>
      <c r="S58" s="12" t="s">
        <v>98</v>
      </c>
      <c r="T58" s="13" t="s">
        <v>19</v>
      </c>
      <c r="U58" s="13" t="s">
        <v>20</v>
      </c>
      <c r="V58" s="13" t="s">
        <v>86</v>
      </c>
      <c r="W58" s="14" t="s">
        <v>87</v>
      </c>
      <c r="X58" s="15">
        <v>8738895301.8400002</v>
      </c>
      <c r="Y58" s="15">
        <v>8386964927.8500004</v>
      </c>
      <c r="Z58" s="15">
        <v>4287126172.4000001</v>
      </c>
      <c r="AA58" s="18">
        <v>4287126172.4000001</v>
      </c>
      <c r="AB58" s="37">
        <f t="shared" si="0"/>
        <v>0.95972827664889182</v>
      </c>
      <c r="AC58" s="16">
        <f t="shared" si="1"/>
        <v>0.49057987586798679</v>
      </c>
      <c r="AD58" s="38">
        <f t="shared" si="2"/>
        <v>0.49057987586798679</v>
      </c>
    </row>
    <row r="59" spans="1:30" ht="76.5">
      <c r="A59" s="10" t="s">
        <v>85</v>
      </c>
      <c r="B59" s="11"/>
      <c r="C59" s="10" t="s">
        <v>88</v>
      </c>
      <c r="D59" s="11"/>
      <c r="E59" s="10" t="s">
        <v>89</v>
      </c>
      <c r="F59" s="11"/>
      <c r="G59" s="10" t="s">
        <v>90</v>
      </c>
      <c r="H59" s="11"/>
      <c r="I59" s="10" t="s">
        <v>91</v>
      </c>
      <c r="J59" s="11"/>
      <c r="K59" s="11"/>
      <c r="L59" s="10" t="s">
        <v>94</v>
      </c>
      <c r="M59" s="11"/>
      <c r="N59" s="11"/>
      <c r="O59" s="10" t="s">
        <v>45</v>
      </c>
      <c r="P59" s="11"/>
      <c r="Q59" s="10"/>
      <c r="R59" s="11"/>
      <c r="S59" s="12" t="s">
        <v>99</v>
      </c>
      <c r="T59" s="13" t="s">
        <v>19</v>
      </c>
      <c r="U59" s="13" t="s">
        <v>20</v>
      </c>
      <c r="V59" s="13" t="s">
        <v>86</v>
      </c>
      <c r="W59" s="14" t="s">
        <v>87</v>
      </c>
      <c r="X59" s="15">
        <v>5210000000</v>
      </c>
      <c r="Y59" s="15">
        <v>5056220870</v>
      </c>
      <c r="Z59" s="15">
        <v>3158235484.1599998</v>
      </c>
      <c r="AA59" s="18">
        <v>3158235484.1599998</v>
      </c>
      <c r="AB59" s="37">
        <f t="shared" si="0"/>
        <v>0.97048385220729372</v>
      </c>
      <c r="AC59" s="16">
        <f t="shared" si="1"/>
        <v>0.60618723304414579</v>
      </c>
      <c r="AD59" s="38">
        <f t="shared" si="2"/>
        <v>0.60618723304414579</v>
      </c>
    </row>
    <row r="60" spans="1:30" ht="76.5">
      <c r="A60" s="10" t="s">
        <v>85</v>
      </c>
      <c r="B60" s="11"/>
      <c r="C60" s="10" t="s">
        <v>88</v>
      </c>
      <c r="D60" s="11"/>
      <c r="E60" s="10" t="s">
        <v>89</v>
      </c>
      <c r="F60" s="11"/>
      <c r="G60" s="10" t="s">
        <v>90</v>
      </c>
      <c r="H60" s="11"/>
      <c r="I60" s="10" t="s">
        <v>91</v>
      </c>
      <c r="J60" s="11"/>
      <c r="K60" s="11"/>
      <c r="L60" s="10" t="s">
        <v>95</v>
      </c>
      <c r="M60" s="11"/>
      <c r="N60" s="11"/>
      <c r="O60" s="10" t="s">
        <v>45</v>
      </c>
      <c r="P60" s="11"/>
      <c r="Q60" s="10"/>
      <c r="R60" s="11"/>
      <c r="S60" s="12" t="s">
        <v>100</v>
      </c>
      <c r="T60" s="13" t="s">
        <v>19</v>
      </c>
      <c r="U60" s="13" t="s">
        <v>20</v>
      </c>
      <c r="V60" s="13" t="s">
        <v>86</v>
      </c>
      <c r="W60" s="14" t="s">
        <v>87</v>
      </c>
      <c r="X60" s="15">
        <v>45548826732.160004</v>
      </c>
      <c r="Y60" s="15">
        <v>35666667311</v>
      </c>
      <c r="Z60" s="15">
        <v>32467935911.700001</v>
      </c>
      <c r="AA60" s="18">
        <v>32467935911.700001</v>
      </c>
      <c r="AB60" s="37">
        <f t="shared" si="0"/>
        <v>0.7830425033937779</v>
      </c>
      <c r="AC60" s="16">
        <f t="shared" si="1"/>
        <v>0.71281607543089209</v>
      </c>
      <c r="AD60" s="38">
        <f t="shared" si="2"/>
        <v>0.71281607543089209</v>
      </c>
    </row>
    <row r="61" spans="1:30" ht="89.25">
      <c r="A61" s="10" t="s">
        <v>85</v>
      </c>
      <c r="B61" s="11"/>
      <c r="C61" s="10" t="s">
        <v>88</v>
      </c>
      <c r="D61" s="11"/>
      <c r="E61" s="10" t="s">
        <v>89</v>
      </c>
      <c r="F61" s="11"/>
      <c r="G61" s="10" t="s">
        <v>90</v>
      </c>
      <c r="H61" s="11"/>
      <c r="I61" s="10" t="s">
        <v>91</v>
      </c>
      <c r="J61" s="11"/>
      <c r="K61" s="11"/>
      <c r="L61" s="10" t="s">
        <v>96</v>
      </c>
      <c r="M61" s="11"/>
      <c r="N61" s="11"/>
      <c r="O61" s="10" t="s">
        <v>45</v>
      </c>
      <c r="P61" s="11"/>
      <c r="Q61" s="10"/>
      <c r="R61" s="11"/>
      <c r="S61" s="12" t="s">
        <v>101</v>
      </c>
      <c r="T61" s="13" t="s">
        <v>19</v>
      </c>
      <c r="U61" s="13" t="s">
        <v>20</v>
      </c>
      <c r="V61" s="13" t="s">
        <v>86</v>
      </c>
      <c r="W61" s="14" t="s">
        <v>87</v>
      </c>
      <c r="X61" s="15">
        <v>11354000000</v>
      </c>
      <c r="Y61" s="15">
        <v>10450132963.709999</v>
      </c>
      <c r="Z61" s="15">
        <v>7643426393.6700001</v>
      </c>
      <c r="AA61" s="18">
        <v>7643426393.6700001</v>
      </c>
      <c r="AB61" s="37">
        <f t="shared" si="0"/>
        <v>0.9203921933864716</v>
      </c>
      <c r="AC61" s="16">
        <f t="shared" si="1"/>
        <v>0.67319238978950147</v>
      </c>
      <c r="AD61" s="38">
        <f t="shared" si="2"/>
        <v>0.67319238978950147</v>
      </c>
    </row>
    <row r="62" spans="1:30" ht="90" thickBot="1">
      <c r="A62" s="42" t="s">
        <v>85</v>
      </c>
      <c r="B62" s="43"/>
      <c r="C62" s="42" t="s">
        <v>88</v>
      </c>
      <c r="D62" s="43"/>
      <c r="E62" s="42" t="s">
        <v>89</v>
      </c>
      <c r="F62" s="43"/>
      <c r="G62" s="42" t="s">
        <v>90</v>
      </c>
      <c r="H62" s="43"/>
      <c r="I62" s="42" t="s">
        <v>91</v>
      </c>
      <c r="J62" s="43"/>
      <c r="K62" s="43"/>
      <c r="L62" s="42" t="s">
        <v>95</v>
      </c>
      <c r="M62" s="43"/>
      <c r="N62" s="43"/>
      <c r="O62" s="42" t="s">
        <v>78</v>
      </c>
      <c r="P62" s="43"/>
      <c r="Q62" s="42" t="s">
        <v>0</v>
      </c>
      <c r="R62" s="43"/>
      <c r="S62" s="44" t="s">
        <v>102</v>
      </c>
      <c r="T62" s="45" t="s">
        <v>19</v>
      </c>
      <c r="U62" s="45" t="s">
        <v>20</v>
      </c>
      <c r="V62" s="45" t="s">
        <v>86</v>
      </c>
      <c r="W62" s="46" t="s">
        <v>87</v>
      </c>
      <c r="X62" s="47">
        <v>8232000</v>
      </c>
      <c r="Y62" s="47">
        <v>7565000</v>
      </c>
      <c r="Z62" s="47">
        <v>7565000</v>
      </c>
      <c r="AA62" s="48">
        <v>7565000</v>
      </c>
      <c r="AB62" s="37">
        <f t="shared" si="0"/>
        <v>0.918974732750243</v>
      </c>
      <c r="AC62" s="16">
        <f t="shared" si="1"/>
        <v>0.918974732750243</v>
      </c>
      <c r="AD62" s="38">
        <f t="shared" si="2"/>
        <v>0.918974732750243</v>
      </c>
    </row>
    <row r="63" spans="1:30" ht="15.75" thickBot="1">
      <c r="A63" s="49" t="s">
        <v>103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1">
        <f>SUM(X16:X62)</f>
        <v>80163069065</v>
      </c>
      <c r="Y63" s="51">
        <f t="shared" ref="Y63:AA63" si="3">SUM(Y16:Y62)</f>
        <v>68014017980.480003</v>
      </c>
      <c r="Z63" s="51">
        <f t="shared" si="3"/>
        <v>54619801844.519997</v>
      </c>
      <c r="AA63" s="52">
        <f t="shared" si="3"/>
        <v>54619736087.519997</v>
      </c>
      <c r="AB63" s="39">
        <f t="shared" si="0"/>
        <v>0.84844578399725479</v>
      </c>
      <c r="AC63" s="40">
        <f t="shared" si="1"/>
        <v>0.68135866654795474</v>
      </c>
      <c r="AD63" s="41">
        <f t="shared" si="2"/>
        <v>0.68135784625750462</v>
      </c>
    </row>
  </sheetData>
  <mergeCells count="392">
    <mergeCell ref="L62:N62"/>
    <mergeCell ref="O62:P62"/>
    <mergeCell ref="Q62:R62"/>
    <mergeCell ref="A62:B62"/>
    <mergeCell ref="C62:D62"/>
    <mergeCell ref="E62:F62"/>
    <mergeCell ref="G62:H62"/>
    <mergeCell ref="I62:K62"/>
    <mergeCell ref="A63:W63"/>
    <mergeCell ref="A61:B61"/>
    <mergeCell ref="C61:D61"/>
    <mergeCell ref="E61:F61"/>
    <mergeCell ref="G61:H61"/>
    <mergeCell ref="I61:K61"/>
    <mergeCell ref="L61:N61"/>
    <mergeCell ref="O61:P61"/>
    <mergeCell ref="Q61:R61"/>
    <mergeCell ref="A60:B60"/>
    <mergeCell ref="C60:D60"/>
    <mergeCell ref="E60:F60"/>
    <mergeCell ref="G60:H60"/>
    <mergeCell ref="I60:K60"/>
    <mergeCell ref="L60:N60"/>
    <mergeCell ref="O60:P60"/>
    <mergeCell ref="Q60:R60"/>
    <mergeCell ref="L59:N59"/>
    <mergeCell ref="O59:P59"/>
    <mergeCell ref="Q59:R59"/>
    <mergeCell ref="A59:B59"/>
    <mergeCell ref="C59:D59"/>
    <mergeCell ref="E59:F59"/>
    <mergeCell ref="G59:H59"/>
    <mergeCell ref="I59:K59"/>
    <mergeCell ref="A58:B58"/>
    <mergeCell ref="C58:D58"/>
    <mergeCell ref="E58:F58"/>
    <mergeCell ref="G58:H58"/>
    <mergeCell ref="I58:K58"/>
    <mergeCell ref="L58:N58"/>
    <mergeCell ref="O58:P58"/>
    <mergeCell ref="Q58:R58"/>
    <mergeCell ref="A57:B57"/>
    <mergeCell ref="C57:D57"/>
    <mergeCell ref="E57:F57"/>
    <mergeCell ref="G57:H57"/>
    <mergeCell ref="I57:K57"/>
    <mergeCell ref="L57:N57"/>
    <mergeCell ref="O57:P57"/>
    <mergeCell ref="Q57:R57"/>
    <mergeCell ref="L56:N56"/>
    <mergeCell ref="O56:P56"/>
    <mergeCell ref="Q56:R56"/>
    <mergeCell ref="A56:B56"/>
    <mergeCell ref="C56:D56"/>
    <mergeCell ref="E56:F56"/>
    <mergeCell ref="G56:H56"/>
    <mergeCell ref="I56:K56"/>
    <mergeCell ref="A55:B55"/>
    <mergeCell ref="C55:D55"/>
    <mergeCell ref="E55:F55"/>
    <mergeCell ref="G55:H55"/>
    <mergeCell ref="I55:K55"/>
    <mergeCell ref="L55:N55"/>
    <mergeCell ref="O55:P55"/>
    <mergeCell ref="Q55:R55"/>
    <mergeCell ref="L54:N54"/>
    <mergeCell ref="O54:P54"/>
    <mergeCell ref="Q54:R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A52:B52"/>
    <mergeCell ref="C52:D52"/>
    <mergeCell ref="E52:F52"/>
    <mergeCell ref="G52:H52"/>
    <mergeCell ref="I52:K52"/>
    <mergeCell ref="L52:N52"/>
    <mergeCell ref="O52:P52"/>
    <mergeCell ref="Q52:R52"/>
    <mergeCell ref="A51:B51"/>
    <mergeCell ref="C51:D51"/>
    <mergeCell ref="E51:F51"/>
    <mergeCell ref="G51:H51"/>
    <mergeCell ref="I51:K51"/>
    <mergeCell ref="L51:N51"/>
    <mergeCell ref="O51:P51"/>
    <mergeCell ref="Q51:R51"/>
    <mergeCell ref="L50:N50"/>
    <mergeCell ref="O50:P50"/>
    <mergeCell ref="Q50:R50"/>
    <mergeCell ref="A50:B50"/>
    <mergeCell ref="C50:D50"/>
    <mergeCell ref="E50:F50"/>
    <mergeCell ref="G50:H50"/>
    <mergeCell ref="I50:K50"/>
    <mergeCell ref="L49:N49"/>
    <mergeCell ref="O49:P49"/>
    <mergeCell ref="Q49:R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A47:B47"/>
    <mergeCell ref="C47:D47"/>
    <mergeCell ref="E47:F47"/>
    <mergeCell ref="G47:H47"/>
    <mergeCell ref="I47:K47"/>
    <mergeCell ref="L47:N47"/>
    <mergeCell ref="O47:P47"/>
    <mergeCell ref="Q47:R47"/>
    <mergeCell ref="A46:B46"/>
    <mergeCell ref="C46:D46"/>
    <mergeCell ref="E46:F46"/>
    <mergeCell ref="G46:H46"/>
    <mergeCell ref="I46:K46"/>
    <mergeCell ref="L46:N46"/>
    <mergeCell ref="O46:P46"/>
    <mergeCell ref="Q46:R46"/>
    <mergeCell ref="A45:B45"/>
    <mergeCell ref="C45:D45"/>
    <mergeCell ref="E45:F45"/>
    <mergeCell ref="G45:H45"/>
    <mergeCell ref="I45:K45"/>
    <mergeCell ref="L45:N45"/>
    <mergeCell ref="O45:P45"/>
    <mergeCell ref="Q45:R45"/>
    <mergeCell ref="A44:B44"/>
    <mergeCell ref="C44:D44"/>
    <mergeCell ref="E44:F44"/>
    <mergeCell ref="G44:H44"/>
    <mergeCell ref="I44:K44"/>
    <mergeCell ref="L44:N44"/>
    <mergeCell ref="O44:P44"/>
    <mergeCell ref="Q44:R44"/>
    <mergeCell ref="A43:B43"/>
    <mergeCell ref="C43:D43"/>
    <mergeCell ref="E43:F43"/>
    <mergeCell ref="G43:H43"/>
    <mergeCell ref="I43:K43"/>
    <mergeCell ref="L43:N43"/>
    <mergeCell ref="O43:P43"/>
    <mergeCell ref="Q43:R43"/>
    <mergeCell ref="A42:B42"/>
    <mergeCell ref="C42:D42"/>
    <mergeCell ref="E42:F42"/>
    <mergeCell ref="G42:H42"/>
    <mergeCell ref="I42:K42"/>
    <mergeCell ref="L42:N42"/>
    <mergeCell ref="O42:P42"/>
    <mergeCell ref="Q42:R42"/>
    <mergeCell ref="A41:B41"/>
    <mergeCell ref="C41:D41"/>
    <mergeCell ref="E41:F41"/>
    <mergeCell ref="G41:H41"/>
    <mergeCell ref="I41:K41"/>
    <mergeCell ref="L41:N41"/>
    <mergeCell ref="O41:P41"/>
    <mergeCell ref="Q41:R41"/>
    <mergeCell ref="A40:B40"/>
    <mergeCell ref="C40:D40"/>
    <mergeCell ref="E40:F40"/>
    <mergeCell ref="G40:H40"/>
    <mergeCell ref="I40:K40"/>
    <mergeCell ref="L40:N40"/>
    <mergeCell ref="O40:P40"/>
    <mergeCell ref="Q40:R40"/>
    <mergeCell ref="L39:N39"/>
    <mergeCell ref="O39:P39"/>
    <mergeCell ref="Q39:R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L37:N37"/>
    <mergeCell ref="O37:P37"/>
    <mergeCell ref="Q37:R37"/>
    <mergeCell ref="A37:B37"/>
    <mergeCell ref="C37:D37"/>
    <mergeCell ref="E37:F37"/>
    <mergeCell ref="G37:H37"/>
    <mergeCell ref="I37:K37"/>
    <mergeCell ref="A36:B36"/>
    <mergeCell ref="C36:D36"/>
    <mergeCell ref="E36:F36"/>
    <mergeCell ref="G36:H36"/>
    <mergeCell ref="I36:K36"/>
    <mergeCell ref="L36:N36"/>
    <mergeCell ref="O36:P36"/>
    <mergeCell ref="Q36:R36"/>
    <mergeCell ref="A35:B35"/>
    <mergeCell ref="C35:D35"/>
    <mergeCell ref="E35:F35"/>
    <mergeCell ref="G35:H35"/>
    <mergeCell ref="I35:K35"/>
    <mergeCell ref="L35:N35"/>
    <mergeCell ref="O35:P35"/>
    <mergeCell ref="Q35:R35"/>
    <mergeCell ref="L34:N34"/>
    <mergeCell ref="O34:P34"/>
    <mergeCell ref="Q34:R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A32:B32"/>
    <mergeCell ref="C32:D32"/>
    <mergeCell ref="E32:F32"/>
    <mergeCell ref="G32:H32"/>
    <mergeCell ref="I32:K32"/>
    <mergeCell ref="L32:N32"/>
    <mergeCell ref="O32:P32"/>
    <mergeCell ref="Q32:R32"/>
    <mergeCell ref="A31:B31"/>
    <mergeCell ref="C31:D31"/>
    <mergeCell ref="E31:F31"/>
    <mergeCell ref="G31:H31"/>
    <mergeCell ref="I31:K31"/>
    <mergeCell ref="L31:N31"/>
    <mergeCell ref="O31:P31"/>
    <mergeCell ref="Q31:R31"/>
    <mergeCell ref="L30:N30"/>
    <mergeCell ref="O30:P30"/>
    <mergeCell ref="Q30:R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Q29:R29"/>
    <mergeCell ref="A28:B28"/>
    <mergeCell ref="C28:D28"/>
    <mergeCell ref="E28:F28"/>
    <mergeCell ref="G28:H28"/>
    <mergeCell ref="I28:K28"/>
    <mergeCell ref="L28:N28"/>
    <mergeCell ref="O28:P28"/>
    <mergeCell ref="Q28:R28"/>
    <mergeCell ref="L27:N27"/>
    <mergeCell ref="O27:P27"/>
    <mergeCell ref="Q27:R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A25:B25"/>
    <mergeCell ref="C25:D25"/>
    <mergeCell ref="E25:F25"/>
    <mergeCell ref="G25:H25"/>
    <mergeCell ref="I25:K25"/>
    <mergeCell ref="L25:N25"/>
    <mergeCell ref="O25:P25"/>
    <mergeCell ref="Q25:R25"/>
    <mergeCell ref="A24:B24"/>
    <mergeCell ref="C24:D24"/>
    <mergeCell ref="E24:F24"/>
    <mergeCell ref="G24:H24"/>
    <mergeCell ref="I24:K24"/>
    <mergeCell ref="L24:N24"/>
    <mergeCell ref="O24:P24"/>
    <mergeCell ref="Q24:R24"/>
    <mergeCell ref="A23:B23"/>
    <mergeCell ref="C23:D23"/>
    <mergeCell ref="E23:F23"/>
    <mergeCell ref="G23:H23"/>
    <mergeCell ref="I23:K23"/>
    <mergeCell ref="L23:N23"/>
    <mergeCell ref="O23:P23"/>
    <mergeCell ref="Q23:R23"/>
    <mergeCell ref="L22:N22"/>
    <mergeCell ref="O22:P22"/>
    <mergeCell ref="Q22:R22"/>
    <mergeCell ref="A22:B22"/>
    <mergeCell ref="C22:D22"/>
    <mergeCell ref="E22:F22"/>
    <mergeCell ref="G22:H22"/>
    <mergeCell ref="I22:K22"/>
    <mergeCell ref="A11:AD11"/>
    <mergeCell ref="A12:AD12"/>
    <mergeCell ref="A21:B21"/>
    <mergeCell ref="C21:D21"/>
    <mergeCell ref="E21:F21"/>
    <mergeCell ref="G21:H21"/>
    <mergeCell ref="I21:K21"/>
    <mergeCell ref="L21:N21"/>
    <mergeCell ref="O21:P21"/>
    <mergeCell ref="Q21:R21"/>
    <mergeCell ref="A20:B20"/>
    <mergeCell ref="C20:D20"/>
    <mergeCell ref="E20:F20"/>
    <mergeCell ref="G20:H20"/>
    <mergeCell ref="I20:K20"/>
    <mergeCell ref="L20:N20"/>
    <mergeCell ref="O20:P20"/>
    <mergeCell ref="Q20:R20"/>
    <mergeCell ref="L19:N19"/>
    <mergeCell ref="O19:P19"/>
    <mergeCell ref="Q19:R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A17:B17"/>
    <mergeCell ref="C17:D17"/>
    <mergeCell ref="E17:F17"/>
    <mergeCell ref="G17:H17"/>
    <mergeCell ref="I17:K17"/>
    <mergeCell ref="L17:N17"/>
    <mergeCell ref="O17:P17"/>
    <mergeCell ref="Q17:R17"/>
    <mergeCell ref="L16:N16"/>
    <mergeCell ref="O16:P16"/>
    <mergeCell ref="Q16:R16"/>
    <mergeCell ref="A16:B16"/>
    <mergeCell ref="C16:D16"/>
    <mergeCell ref="E16:F16"/>
    <mergeCell ref="G16:H16"/>
    <mergeCell ref="I16:K16"/>
    <mergeCell ref="A10:AD10"/>
    <mergeCell ref="A14:G14"/>
    <mergeCell ref="H14:W14"/>
    <mergeCell ref="A15:B15"/>
    <mergeCell ref="C15:D15"/>
    <mergeCell ref="E15:F15"/>
    <mergeCell ref="G15:H15"/>
    <mergeCell ref="I15:K15"/>
    <mergeCell ref="L15:N15"/>
    <mergeCell ref="O15:P15"/>
    <mergeCell ref="Q15:R15"/>
    <mergeCell ref="A13:F13"/>
    <mergeCell ref="G13:U13"/>
  </mergeCells>
  <conditionalFormatting sqref="AB16:AD63">
    <cfRule type="iconSet" priority="1">
      <iconSet iconSet="3Arrows">
        <cfvo type="percent" val="0"/>
        <cfvo type="percent" val="86"/>
        <cfvo type="percent" val="91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95250</xdr:rowOff>
              </from>
              <to>
                <xdr:col>26</xdr:col>
                <xdr:colOff>171450</xdr:colOff>
                <xdr:row>7</xdr:row>
                <xdr:rowOff>152400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2022-12-19T13:16:43Z</dcterms:created>
  <dcterms:modified xsi:type="dcterms:W3CDTF">2022-12-19T14:56:29Z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