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1/INFORMES PPTO/"/>
    </mc:Choice>
  </mc:AlternateContent>
  <xr:revisionPtr revIDLastSave="74" documentId="8_{CF215E32-12CE-4E6F-89A4-015B2F75092B}" xr6:coauthVersionLast="47" xr6:coauthVersionMax="47" xr10:uidLastSave="{71188B59-5829-4880-88B0-7256221F0D21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6" i="1" l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6" i="1"/>
  <c r="T56" i="1"/>
  <c r="S56" i="1"/>
  <c r="U52" i="1"/>
  <c r="T52" i="1"/>
  <c r="S52" i="1"/>
  <c r="U51" i="1"/>
  <c r="T51" i="1"/>
  <c r="S51" i="1"/>
  <c r="U50" i="1"/>
  <c r="T50" i="1"/>
  <c r="S50" i="1"/>
  <c r="U49" i="1"/>
  <c r="T49" i="1"/>
  <c r="S49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R67" i="1"/>
  <c r="Q67" i="1"/>
  <c r="P67" i="1"/>
  <c r="O67" i="1"/>
  <c r="S67" i="1" l="1"/>
  <c r="T67" i="1"/>
  <c r="U67" i="1"/>
</calcChain>
</file>

<file path=xl/sharedStrings.xml><?xml version="1.0" encoding="utf-8"?>
<sst xmlns="http://schemas.openxmlformats.org/spreadsheetml/2006/main" count="518" uniqueCount="108">
  <si>
    <t/>
  </si>
  <si>
    <t>TIPO</t>
  </si>
  <si>
    <t>CTA</t>
  </si>
  <si>
    <t>SUBC</t>
  </si>
  <si>
    <t>OBJG</t>
  </si>
  <si>
    <t>ORD</t>
  </si>
  <si>
    <t>SORD</t>
  </si>
  <si>
    <t>CONCEPTO</t>
  </si>
  <si>
    <t>FUENTE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</si>
  <si>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</si>
  <si>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</si>
  <si>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</si>
  <si>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</si>
  <si>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</si>
  <si>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</si>
  <si>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</si>
  <si>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</si>
  <si>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10</t>
  </si>
  <si>
    <t>RECURSOS CORRIENTES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</si>
  <si>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</si>
  <si>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</si>
  <si>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</si>
  <si>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</si>
  <si>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</si>
  <si>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</si>
  <si>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</si>
  <si>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</si>
  <si>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</si>
  <si>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</si>
  <si>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</si>
  <si>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</si>
  <si>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</si>
  <si>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</si>
  <si>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</si>
  <si>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</si>
  <si>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</si>
  <si>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</si>
  <si>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</si>
  <si>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</si>
  <si>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</si>
  <si>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</si>
  <si>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</si>
  <si>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</si>
  <si>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</si>
  <si>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</si>
  <si>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</si>
  <si>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</si>
  <si>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</si>
  <si>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</si>
  <si>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</si>
  <si>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</si>
  <si>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</si>
  <si>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</si>
  <si>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</si>
  <si>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</si>
  <si>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</si>
  <si>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</si>
  <si>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MUEBLES, INSTRUMENTOS MUSICALES, ARTÍCULOS DE DEPORTE Y ANTIGÜEDADES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</si>
  <si>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</si>
  <si>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</si>
  <si>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</si>
  <si>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</si>
  <si>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</si>
  <si>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</si>
  <si>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</si>
  <si>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</si>
  <si>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</si>
  <si>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</si>
  <si>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</si>
  <si>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</si>
  <si>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</si>
  <si>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</si>
  <si>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</si>
  <si>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</si>
  <si>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</si>
  <si>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</si>
  <si>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</si>
  <si>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</si>
  <si>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</si>
  <si>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</si>
  <si>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</si>
  <si>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</si>
  <si>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</si>
  <si>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</si>
  <si>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</si>
  <si>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</si>
  <si>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</si>
  <si>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</si>
  <si>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</si>
  <si>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</si>
  <si>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</si>
  <si>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</si>
  <si>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</si>
  <si>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</si>
  <si>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</si>
  <si>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</si>
  <si>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</si>
  <si>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</si>
  <si>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</si>
  <si>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</si>
  <si>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</si>
  <si>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% COMPROMISOS</t>
  </si>
  <si>
    <t>% OBLIGADO</t>
  </si>
  <si>
    <t>% PAGO</t>
  </si>
  <si>
    <t>TOTAL PRESUPUESTO</t>
  </si>
  <si>
    <t xml:space="preserve">EJECUCION DE PRESUPUESTO </t>
  </si>
  <si>
    <t>CORTE 31 DE AGOSTO DEL 2021</t>
  </si>
  <si>
    <t>DIRECCION NACIONAL DE BOMBEROS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</si>
</sst>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7"/>
      <color rgb="FF000000"/>
      <name val="Arial Narrow"/>
      <family val="2"/>
    </font>
    <font>
      <sz val="7.5"/>
      <color rgb="FF000000"/>
      <name val="Arial Narrow"/>
      <family val="2"/>
    </font>
    <font>
      <sz val="10"/>
      <color rgb="FF000000"/>
      <name val="Arial"/>
      <family val="2"/>
    </font>
    <font>
      <sz val="6"/>
      <color rgb="FF000000"/>
      <name val="Arial Narrow"/>
      <family val="2"/>
    </font>
    <font>
      <sz val="5"/>
      <color rgb="FF000000"/>
      <name val="Arial Narrow"/>
      <family val="2"/>
    </font>
    <font>
      <sz val="4.5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8" fillId="0" borderId="0" xfId="0" applyNumberFormat="1" applyFont="1" applyFill="1" applyBorder="1" applyAlignment="1">
      <alignment vertical="top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1" fillId="0" borderId="1" xfId="0" applyNumberFormat="1" applyFont="1" applyFill="1" applyBorder="1" applyAlignment="1">
      <alignment horizontal="left" vertical="center" wrapText="1" readingOrder="1"/>
    </xf>
    <xf numFmtId="4" fontId="9" fillId="0" borderId="1" xfId="0" applyNumberFormat="1" applyFont="1" applyFill="1" applyBorder="1" applyAlignment="1">
      <alignment horizontal="right" vertical="center" wrapText="1" readingOrder="1"/>
    </xf>
    <xf numFmtId="9" fontId="5" fillId="0" borderId="1" xfId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right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4" fontId="9" fillId="0" borderId="1" xfId="0" applyNumberFormat="1" applyFont="1" applyBorder="1" applyAlignment="1">
      <alignment horizontal="right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left" vertical="center" wrapText="1" readingOrder="1"/>
    </xf>
    <xf numFmtId="4" fontId="9" fillId="0" borderId="2" xfId="0" applyNumberFormat="1" applyFont="1" applyBorder="1" applyAlignment="1">
      <alignment horizontal="right" vertical="center" wrapText="1" readingOrder="1"/>
    </xf>
    <xf numFmtId="9" fontId="5" fillId="0" borderId="2" xfId="1" applyFont="1" applyFill="1" applyBorder="1" applyAlignment="1">
      <alignment horizontal="center"/>
    </xf>
    <xf numFmtId="4" fontId="4" fillId="0" borderId="4" xfId="0" applyNumberFormat="1" applyFont="1" applyFill="1" applyBorder="1"/>
    <xf numFmtId="9" fontId="4" fillId="0" borderId="4" xfId="1" applyFont="1" applyFill="1" applyBorder="1" applyAlignment="1">
      <alignment horizontal="center"/>
    </xf>
    <xf numFmtId="9" fontId="4" fillId="0" borderId="5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 readingOrder="1"/>
    </xf>
    <xf numFmtId="0" fontId="5" fillId="0" borderId="2" xfId="0" applyFont="1" applyBorder="1"/>
    <xf numFmtId="0" fontId="9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/>
    <xf numFmtId="0" fontId="6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114300</xdr:rowOff>
        </xdr:from>
        <xdr:to>
          <xdr:col>18</xdr:col>
          <xdr:colOff>85725</xdr:colOff>
          <xdr:row>9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A8CED2B-6B3F-4C0A-A2C7-2D94211609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U67"/>
  <sheetViews>
    <sheetView showGridLines="0" tabSelected="1" topLeftCell="A22" workbookViewId="0">
      <selection activeCell="Y8" sqref="Y8"/>
    </sheetView>
  </sheetViews>
  <sheetFormatPr baseColWidth="10" defaultRowHeight="15"/>
  <cols>
    <col min="1" max="1" width="2.85546875" style="2" customWidth="1"/>
    <col min="2" max="5" width="2.7109375" style="2" customWidth="1"/>
    <col min="6" max="6" width="2.85546875" style="2" customWidth="1"/>
    <col min="7" max="8" width="2.7109375" style="2" customWidth="1"/>
    <col min="9" max="9" width="4.7109375" style="2" bestFit="1" customWidth="1"/>
    <col min="10" max="10" width="7.140625" style="2" bestFit="1" customWidth="1"/>
    <col min="11" max="11" width="44.42578125" style="2" bestFit="1" customWidth="1"/>
    <col min="12" max="12" width="9.28515625" style="2" customWidth="1"/>
    <col min="13" max="13" width="6.28515625" style="2" customWidth="1"/>
    <col min="14" max="14" width="16.85546875" style="2" bestFit="1" customWidth="1"/>
    <col min="15" max="18" width="16.42578125" style="2" bestFit="1" customWidth="1"/>
    <col min="19" max="19" width="11.7109375" style="2" customWidth="1"/>
    <col min="20" max="20" width="12.5703125" style="2" customWidth="1"/>
    <col min="21" max="21" width="12.85546875" style="2" customWidth="1"/>
    <col min="22" max="16384" width="11.42578125" style="2"/>
  </cols>
  <sheetData>
    <row r="12" spans="1:21">
      <c r="A12" s="26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 t="s">
        <v>105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15" customHeight="1">
      <c r="A14" s="26" t="s">
        <v>106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35"/>
      <c r="B15" s="36"/>
      <c r="C15" s="36"/>
      <c r="D15" s="36"/>
      <c r="E15" s="36"/>
      <c r="F15" s="36"/>
      <c r="G15" s="37"/>
      <c r="H15" s="36"/>
      <c r="I15" s="36"/>
      <c r="J15" s="36"/>
      <c r="K15" s="36"/>
      <c r="L15" s="36"/>
      <c r="M15" s="3"/>
      <c r="N15" s="3"/>
      <c r="O15" s="3" t="s">
        <v>0</v>
      </c>
      <c r="P15" s="3" t="s">
        <v>0</v>
      </c>
      <c r="Q15" s="3" t="s">
        <v>0</v>
      </c>
      <c r="R15" s="3" t="s">
        <v>0</v>
      </c>
    </row>
    <row r="16" spans="1:21">
      <c r="A16" s="35"/>
      <c r="B16" s="36"/>
      <c r="C16" s="36"/>
      <c r="D16" s="36"/>
      <c r="E16" s="36"/>
      <c r="F16" s="36"/>
      <c r="G16" s="36"/>
      <c r="H16" s="37"/>
      <c r="I16" s="36"/>
      <c r="J16" s="36"/>
      <c r="K16" s="36"/>
      <c r="L16" s="36"/>
      <c r="M16" s="36"/>
      <c r="N16" s="36"/>
      <c r="O16" s="3" t="s">
        <v>0</v>
      </c>
      <c r="P16" s="3" t="s">
        <v>0</v>
      </c>
      <c r="Q16" s="3" t="s">
        <v>0</v>
      </c>
      <c r="R16" s="3" t="s">
        <v>0</v>
      </c>
    </row>
    <row r="17" spans="1:21" ht="27">
      <c r="A17" s="38" t="s">
        <v>1</v>
      </c>
      <c r="B17" s="39"/>
      <c r="C17" s="38" t="s">
        <v>2</v>
      </c>
      <c r="D17" s="39"/>
      <c r="E17" s="38" t="s">
        <v>3</v>
      </c>
      <c r="F17" s="39"/>
      <c r="G17" s="38" t="s">
        <v>4</v>
      </c>
      <c r="H17" s="39"/>
      <c r="I17" s="4" t="s">
        <v>5</v>
      </c>
      <c r="J17" s="4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12</v>
      </c>
      <c r="Q17" s="4" t="s">
        <v>13</v>
      </c>
      <c r="R17" s="4" t="s">
        <v>14</v>
      </c>
      <c r="S17" s="4" t="s">
        <v>101</v>
      </c>
      <c r="T17" s="4" t="s">
        <v>102</v>
      </c>
      <c r="U17" s="4" t="s">
        <v>103</v>
      </c>
    </row>
    <row r="18" spans="1:21">
      <c r="A18" s="33" t="s">
        <v>15</v>
      </c>
      <c r="B18" s="34"/>
      <c r="C18" s="33" t="s">
        <v>21</v>
      </c>
      <c r="D18" s="34"/>
      <c r="E18" s="33" t="s">
        <v>21</v>
      </c>
      <c r="F18" s="34"/>
      <c r="G18" s="33" t="s">
        <v>21</v>
      </c>
      <c r="H18" s="34"/>
      <c r="I18" s="5" t="s">
        <v>22</v>
      </c>
      <c r="J18" s="5" t="s">
        <v>22</v>
      </c>
      <c r="K18" s="6" t="s">
        <v>23</v>
      </c>
      <c r="L18" s="5" t="s">
        <v>16</v>
      </c>
      <c r="M18" s="7" t="s">
        <v>17</v>
      </c>
      <c r="N18" s="8" t="s">
        <v>18</v>
      </c>
      <c r="O18" s="9">
        <v>1511109000</v>
      </c>
      <c r="P18" s="9">
        <v>1038430607</v>
      </c>
      <c r="Q18" s="9">
        <v>1038430607</v>
      </c>
      <c r="R18" s="9">
        <v>1038430607</v>
      </c>
      <c r="S18" s="10">
        <f>+P18/O18</f>
        <v>0.68719768527617797</v>
      </c>
      <c r="T18" s="10">
        <f>+Q18/O18</f>
        <v>0.68719768527617797</v>
      </c>
      <c r="U18" s="10">
        <f>+R18/O18</f>
        <v>0.68719768527617797</v>
      </c>
    </row>
    <row r="19" spans="1:21">
      <c r="A19" s="33" t="s">
        <v>15</v>
      </c>
      <c r="B19" s="34"/>
      <c r="C19" s="33" t="s">
        <v>21</v>
      </c>
      <c r="D19" s="34"/>
      <c r="E19" s="33" t="s">
        <v>21</v>
      </c>
      <c r="F19" s="34"/>
      <c r="G19" s="33" t="s">
        <v>21</v>
      </c>
      <c r="H19" s="34"/>
      <c r="I19" s="5" t="s">
        <v>22</v>
      </c>
      <c r="J19" s="5" t="s">
        <v>24</v>
      </c>
      <c r="K19" s="6" t="s">
        <v>25</v>
      </c>
      <c r="L19" s="5" t="s">
        <v>16</v>
      </c>
      <c r="M19" s="7" t="s">
        <v>17</v>
      </c>
      <c r="N19" s="8" t="s">
        <v>18</v>
      </c>
      <c r="O19" s="9">
        <v>205965000</v>
      </c>
      <c r="P19" s="9">
        <v>103760850</v>
      </c>
      <c r="Q19" s="9">
        <v>103760850</v>
      </c>
      <c r="R19" s="9">
        <v>103760850</v>
      </c>
      <c r="S19" s="10">
        <f t="shared" ref="S19:S67" si="0">+P19/O19</f>
        <v>0.50377904012817709</v>
      </c>
      <c r="T19" s="10">
        <f t="shared" ref="T19:T67" si="1">+Q19/O19</f>
        <v>0.50377904012817709</v>
      </c>
      <c r="U19" s="10">
        <f t="shared" ref="U19:U67" si="2">+R19/O19</f>
        <v>0.50377904012817709</v>
      </c>
    </row>
    <row r="20" spans="1:21">
      <c r="A20" s="33" t="s">
        <v>15</v>
      </c>
      <c r="B20" s="34"/>
      <c r="C20" s="33" t="s">
        <v>21</v>
      </c>
      <c r="D20" s="34"/>
      <c r="E20" s="33" t="s">
        <v>21</v>
      </c>
      <c r="F20" s="34"/>
      <c r="G20" s="33" t="s">
        <v>21</v>
      </c>
      <c r="H20" s="34"/>
      <c r="I20" s="5" t="s">
        <v>22</v>
      </c>
      <c r="J20" s="5" t="s">
        <v>26</v>
      </c>
      <c r="K20" s="6" t="s">
        <v>27</v>
      </c>
      <c r="L20" s="5" t="s">
        <v>16</v>
      </c>
      <c r="M20" s="7" t="s">
        <v>17</v>
      </c>
      <c r="N20" s="8" t="s">
        <v>18</v>
      </c>
      <c r="O20" s="9">
        <v>3622500</v>
      </c>
      <c r="P20" s="9">
        <v>1480595.4</v>
      </c>
      <c r="Q20" s="9">
        <v>1480595.4</v>
      </c>
      <c r="R20" s="9">
        <v>1480595.4</v>
      </c>
      <c r="S20" s="10">
        <f t="shared" si="0"/>
        <v>0.40872198757763972</v>
      </c>
      <c r="T20" s="10">
        <f t="shared" si="1"/>
        <v>0.40872198757763972</v>
      </c>
      <c r="U20" s="10">
        <f t="shared" si="2"/>
        <v>0.40872198757763972</v>
      </c>
    </row>
    <row r="21" spans="1:21">
      <c r="A21" s="33" t="s">
        <v>15</v>
      </c>
      <c r="B21" s="34"/>
      <c r="C21" s="33" t="s">
        <v>21</v>
      </c>
      <c r="D21" s="34"/>
      <c r="E21" s="33" t="s">
        <v>21</v>
      </c>
      <c r="F21" s="34"/>
      <c r="G21" s="33" t="s">
        <v>21</v>
      </c>
      <c r="H21" s="34"/>
      <c r="I21" s="5" t="s">
        <v>22</v>
      </c>
      <c r="J21" s="5" t="s">
        <v>28</v>
      </c>
      <c r="K21" s="6" t="s">
        <v>29</v>
      </c>
      <c r="L21" s="5" t="s">
        <v>16</v>
      </c>
      <c r="M21" s="7" t="s">
        <v>17</v>
      </c>
      <c r="N21" s="8" t="s">
        <v>18</v>
      </c>
      <c r="O21" s="9">
        <v>118851500</v>
      </c>
      <c r="P21" s="9">
        <v>78242212</v>
      </c>
      <c r="Q21" s="9">
        <v>78242212</v>
      </c>
      <c r="R21" s="9">
        <v>78242212</v>
      </c>
      <c r="S21" s="10">
        <f t="shared" si="0"/>
        <v>0.65831909567822033</v>
      </c>
      <c r="T21" s="10">
        <f t="shared" si="1"/>
        <v>0.65831909567822033</v>
      </c>
      <c r="U21" s="10">
        <f t="shared" si="2"/>
        <v>0.65831909567822033</v>
      </c>
    </row>
    <row r="22" spans="1:21">
      <c r="A22" s="33" t="s">
        <v>15</v>
      </c>
      <c r="B22" s="34"/>
      <c r="C22" s="33" t="s">
        <v>21</v>
      </c>
      <c r="D22" s="34"/>
      <c r="E22" s="33" t="s">
        <v>21</v>
      </c>
      <c r="F22" s="34"/>
      <c r="G22" s="33" t="s">
        <v>21</v>
      </c>
      <c r="H22" s="34"/>
      <c r="I22" s="5" t="s">
        <v>22</v>
      </c>
      <c r="J22" s="5" t="s">
        <v>30</v>
      </c>
      <c r="K22" s="6" t="s">
        <v>31</v>
      </c>
      <c r="L22" s="5" t="s">
        <v>16</v>
      </c>
      <c r="M22" s="7" t="s">
        <v>17</v>
      </c>
      <c r="N22" s="8" t="s">
        <v>18</v>
      </c>
      <c r="O22" s="9">
        <v>54855000</v>
      </c>
      <c r="P22" s="9">
        <v>30521774</v>
      </c>
      <c r="Q22" s="9">
        <v>30521774</v>
      </c>
      <c r="R22" s="9">
        <v>30521774</v>
      </c>
      <c r="S22" s="10">
        <f t="shared" si="0"/>
        <v>0.5564082399052046</v>
      </c>
      <c r="T22" s="10">
        <f t="shared" si="1"/>
        <v>0.5564082399052046</v>
      </c>
      <c r="U22" s="10">
        <f t="shared" si="2"/>
        <v>0.5564082399052046</v>
      </c>
    </row>
    <row r="23" spans="1:21">
      <c r="A23" s="33" t="s">
        <v>15</v>
      </c>
      <c r="B23" s="34"/>
      <c r="C23" s="33" t="s">
        <v>21</v>
      </c>
      <c r="D23" s="34"/>
      <c r="E23" s="33" t="s">
        <v>21</v>
      </c>
      <c r="F23" s="34"/>
      <c r="G23" s="33" t="s">
        <v>21</v>
      </c>
      <c r="H23" s="34"/>
      <c r="I23" s="5" t="s">
        <v>22</v>
      </c>
      <c r="J23" s="5" t="s">
        <v>32</v>
      </c>
      <c r="K23" s="6" t="s">
        <v>33</v>
      </c>
      <c r="L23" s="5" t="s">
        <v>16</v>
      </c>
      <c r="M23" s="7" t="s">
        <v>17</v>
      </c>
      <c r="N23" s="8" t="s">
        <v>18</v>
      </c>
      <c r="O23" s="9">
        <v>13032000</v>
      </c>
      <c r="P23" s="9">
        <v>4574105</v>
      </c>
      <c r="Q23" s="9">
        <v>4574105</v>
      </c>
      <c r="R23" s="9">
        <v>4574105</v>
      </c>
      <c r="S23" s="10">
        <f t="shared" si="0"/>
        <v>0.35099025475751994</v>
      </c>
      <c r="T23" s="10">
        <f t="shared" si="1"/>
        <v>0.35099025475751994</v>
      </c>
      <c r="U23" s="10">
        <f t="shared" si="2"/>
        <v>0.35099025475751994</v>
      </c>
    </row>
    <row r="24" spans="1:21">
      <c r="A24" s="33" t="s">
        <v>15</v>
      </c>
      <c r="B24" s="34"/>
      <c r="C24" s="33" t="s">
        <v>21</v>
      </c>
      <c r="D24" s="34"/>
      <c r="E24" s="33" t="s">
        <v>21</v>
      </c>
      <c r="F24" s="34"/>
      <c r="G24" s="33" t="s">
        <v>21</v>
      </c>
      <c r="H24" s="34"/>
      <c r="I24" s="5" t="s">
        <v>22</v>
      </c>
      <c r="J24" s="5" t="s">
        <v>34</v>
      </c>
      <c r="K24" s="6" t="s">
        <v>35</v>
      </c>
      <c r="L24" s="5" t="s">
        <v>16</v>
      </c>
      <c r="M24" s="7" t="s">
        <v>17</v>
      </c>
      <c r="N24" s="8" t="s">
        <v>18</v>
      </c>
      <c r="O24" s="9">
        <v>114661638</v>
      </c>
      <c r="P24" s="9">
        <v>168281</v>
      </c>
      <c r="Q24" s="9">
        <v>168281</v>
      </c>
      <c r="R24" s="9">
        <v>168281</v>
      </c>
      <c r="S24" s="10">
        <f t="shared" si="0"/>
        <v>1.467631222920433E-3</v>
      </c>
      <c r="T24" s="10">
        <f t="shared" si="1"/>
        <v>1.467631222920433E-3</v>
      </c>
      <c r="U24" s="10">
        <f t="shared" si="2"/>
        <v>1.467631222920433E-3</v>
      </c>
    </row>
    <row r="25" spans="1:21">
      <c r="A25" s="33" t="s">
        <v>15</v>
      </c>
      <c r="B25" s="34"/>
      <c r="C25" s="33" t="s">
        <v>21</v>
      </c>
      <c r="D25" s="34"/>
      <c r="E25" s="33" t="s">
        <v>21</v>
      </c>
      <c r="F25" s="34"/>
      <c r="G25" s="33" t="s">
        <v>21</v>
      </c>
      <c r="H25" s="34"/>
      <c r="I25" s="5" t="s">
        <v>22</v>
      </c>
      <c r="J25" s="5" t="s">
        <v>36</v>
      </c>
      <c r="K25" s="6" t="s">
        <v>37</v>
      </c>
      <c r="L25" s="5" t="s">
        <v>16</v>
      </c>
      <c r="M25" s="7" t="s">
        <v>17</v>
      </c>
      <c r="N25" s="8" t="s">
        <v>18</v>
      </c>
      <c r="O25" s="9">
        <v>112003361</v>
      </c>
      <c r="P25" s="9">
        <v>54224133</v>
      </c>
      <c r="Q25" s="9">
        <v>54224133</v>
      </c>
      <c r="R25" s="9">
        <v>54224133</v>
      </c>
      <c r="S25" s="10">
        <f t="shared" si="0"/>
        <v>0.48412951643477914</v>
      </c>
      <c r="T25" s="10">
        <f t="shared" si="1"/>
        <v>0.48412951643477914</v>
      </c>
      <c r="U25" s="10">
        <f t="shared" si="2"/>
        <v>0.48412951643477914</v>
      </c>
    </row>
    <row r="26" spans="1:21">
      <c r="A26" s="33" t="s">
        <v>15</v>
      </c>
      <c r="B26" s="34"/>
      <c r="C26" s="33" t="s">
        <v>21</v>
      </c>
      <c r="D26" s="34"/>
      <c r="E26" s="33" t="s">
        <v>21</v>
      </c>
      <c r="F26" s="34"/>
      <c r="G26" s="33" t="s">
        <v>38</v>
      </c>
      <c r="H26" s="34"/>
      <c r="I26" s="5" t="s">
        <v>22</v>
      </c>
      <c r="J26" s="5"/>
      <c r="K26" s="6" t="s">
        <v>39</v>
      </c>
      <c r="L26" s="5" t="s">
        <v>16</v>
      </c>
      <c r="M26" s="7" t="s">
        <v>17</v>
      </c>
      <c r="N26" s="8" t="s">
        <v>18</v>
      </c>
      <c r="O26" s="9">
        <v>215440000</v>
      </c>
      <c r="P26" s="9">
        <v>149850119</v>
      </c>
      <c r="Q26" s="9">
        <v>149850119</v>
      </c>
      <c r="R26" s="9">
        <v>149850119</v>
      </c>
      <c r="S26" s="10">
        <f t="shared" si="0"/>
        <v>0.69555383865577425</v>
      </c>
      <c r="T26" s="10">
        <f t="shared" si="1"/>
        <v>0.69555383865577425</v>
      </c>
      <c r="U26" s="10">
        <f t="shared" si="2"/>
        <v>0.69555383865577425</v>
      </c>
    </row>
    <row r="27" spans="1:21">
      <c r="A27" s="33" t="s">
        <v>15</v>
      </c>
      <c r="B27" s="34"/>
      <c r="C27" s="33" t="s">
        <v>21</v>
      </c>
      <c r="D27" s="34"/>
      <c r="E27" s="33" t="s">
        <v>21</v>
      </c>
      <c r="F27" s="34"/>
      <c r="G27" s="33" t="s">
        <v>38</v>
      </c>
      <c r="H27" s="34"/>
      <c r="I27" s="5" t="s">
        <v>40</v>
      </c>
      <c r="J27" s="5"/>
      <c r="K27" s="6" t="s">
        <v>41</v>
      </c>
      <c r="L27" s="5" t="s">
        <v>16</v>
      </c>
      <c r="M27" s="7" t="s">
        <v>17</v>
      </c>
      <c r="N27" s="8" t="s">
        <v>18</v>
      </c>
      <c r="O27" s="9">
        <v>147414625</v>
      </c>
      <c r="P27" s="9">
        <v>106142476</v>
      </c>
      <c r="Q27" s="9">
        <v>106142476</v>
      </c>
      <c r="R27" s="9">
        <v>106142476</v>
      </c>
      <c r="S27" s="10">
        <f t="shared" si="0"/>
        <v>0.72002676803607513</v>
      </c>
      <c r="T27" s="10">
        <f t="shared" si="1"/>
        <v>0.72002676803607513</v>
      </c>
      <c r="U27" s="10">
        <f t="shared" si="2"/>
        <v>0.72002676803607513</v>
      </c>
    </row>
    <row r="28" spans="1:21">
      <c r="A28" s="33" t="s">
        <v>15</v>
      </c>
      <c r="B28" s="34"/>
      <c r="C28" s="33" t="s">
        <v>21</v>
      </c>
      <c r="D28" s="34"/>
      <c r="E28" s="33" t="s">
        <v>21</v>
      </c>
      <c r="F28" s="34"/>
      <c r="G28" s="33" t="s">
        <v>38</v>
      </c>
      <c r="H28" s="34"/>
      <c r="I28" s="5" t="s">
        <v>24</v>
      </c>
      <c r="J28" s="5"/>
      <c r="K28" s="6" t="s">
        <v>42</v>
      </c>
      <c r="L28" s="5" t="s">
        <v>16</v>
      </c>
      <c r="M28" s="7" t="s">
        <v>17</v>
      </c>
      <c r="N28" s="8" t="s">
        <v>18</v>
      </c>
      <c r="O28" s="9">
        <v>190459850</v>
      </c>
      <c r="P28" s="9">
        <v>102841520</v>
      </c>
      <c r="Q28" s="9">
        <v>90004620</v>
      </c>
      <c r="R28" s="9">
        <v>90004620</v>
      </c>
      <c r="S28" s="10">
        <f t="shared" si="0"/>
        <v>0.53996430218757396</v>
      </c>
      <c r="T28" s="10">
        <f t="shared" si="1"/>
        <v>0.47256479515236416</v>
      </c>
      <c r="U28" s="10">
        <f t="shared" si="2"/>
        <v>0.47256479515236416</v>
      </c>
    </row>
    <row r="29" spans="1:21">
      <c r="A29" s="33" t="s">
        <v>15</v>
      </c>
      <c r="B29" s="34"/>
      <c r="C29" s="33" t="s">
        <v>21</v>
      </c>
      <c r="D29" s="34"/>
      <c r="E29" s="33" t="s">
        <v>21</v>
      </c>
      <c r="F29" s="34"/>
      <c r="G29" s="33" t="s">
        <v>38</v>
      </c>
      <c r="H29" s="34"/>
      <c r="I29" s="5" t="s">
        <v>26</v>
      </c>
      <c r="J29" s="5"/>
      <c r="K29" s="6" t="s">
        <v>43</v>
      </c>
      <c r="L29" s="5" t="s">
        <v>16</v>
      </c>
      <c r="M29" s="7" t="s">
        <v>17</v>
      </c>
      <c r="N29" s="8" t="s">
        <v>18</v>
      </c>
      <c r="O29" s="9">
        <v>85335495</v>
      </c>
      <c r="P29" s="9">
        <v>56388700</v>
      </c>
      <c r="Q29" s="9">
        <v>56388700</v>
      </c>
      <c r="R29" s="9">
        <v>56388700</v>
      </c>
      <c r="S29" s="10">
        <f t="shared" si="0"/>
        <v>0.66078833901414646</v>
      </c>
      <c r="T29" s="10">
        <f t="shared" si="1"/>
        <v>0.66078833901414646</v>
      </c>
      <c r="U29" s="10">
        <f t="shared" si="2"/>
        <v>0.66078833901414646</v>
      </c>
    </row>
    <row r="30" spans="1:21">
      <c r="A30" s="33" t="s">
        <v>15</v>
      </c>
      <c r="B30" s="34"/>
      <c r="C30" s="33" t="s">
        <v>21</v>
      </c>
      <c r="D30" s="34"/>
      <c r="E30" s="33" t="s">
        <v>21</v>
      </c>
      <c r="F30" s="34"/>
      <c r="G30" s="33" t="s">
        <v>38</v>
      </c>
      <c r="H30" s="34"/>
      <c r="I30" s="5" t="s">
        <v>44</v>
      </c>
      <c r="J30" s="5"/>
      <c r="K30" s="6" t="s">
        <v>45</v>
      </c>
      <c r="L30" s="5" t="s">
        <v>16</v>
      </c>
      <c r="M30" s="7" t="s">
        <v>17</v>
      </c>
      <c r="N30" s="8" t="s">
        <v>18</v>
      </c>
      <c r="O30" s="9">
        <v>102466730</v>
      </c>
      <c r="P30" s="9">
        <v>51589400</v>
      </c>
      <c r="Q30" s="9">
        <v>51589400</v>
      </c>
      <c r="R30" s="9">
        <v>51589400</v>
      </c>
      <c r="S30" s="10">
        <f t="shared" si="0"/>
        <v>0.50347464001242159</v>
      </c>
      <c r="T30" s="10">
        <f t="shared" si="1"/>
        <v>0.50347464001242159</v>
      </c>
      <c r="U30" s="10">
        <f t="shared" si="2"/>
        <v>0.50347464001242159</v>
      </c>
    </row>
    <row r="31" spans="1:21">
      <c r="A31" s="33" t="s">
        <v>15</v>
      </c>
      <c r="B31" s="34"/>
      <c r="C31" s="33" t="s">
        <v>21</v>
      </c>
      <c r="D31" s="34"/>
      <c r="E31" s="33" t="s">
        <v>21</v>
      </c>
      <c r="F31" s="34"/>
      <c r="G31" s="33" t="s">
        <v>38</v>
      </c>
      <c r="H31" s="34"/>
      <c r="I31" s="5" t="s">
        <v>28</v>
      </c>
      <c r="J31" s="5"/>
      <c r="K31" s="6" t="s">
        <v>46</v>
      </c>
      <c r="L31" s="5" t="s">
        <v>16</v>
      </c>
      <c r="M31" s="7" t="s">
        <v>17</v>
      </c>
      <c r="N31" s="8" t="s">
        <v>18</v>
      </c>
      <c r="O31" s="9">
        <v>75672650</v>
      </c>
      <c r="P31" s="9">
        <v>42295700</v>
      </c>
      <c r="Q31" s="9">
        <v>36840600</v>
      </c>
      <c r="R31" s="9">
        <v>36840600</v>
      </c>
      <c r="S31" s="10">
        <f t="shared" si="0"/>
        <v>0.55892981149728471</v>
      </c>
      <c r="T31" s="10">
        <f t="shared" si="1"/>
        <v>0.48684167925928323</v>
      </c>
      <c r="U31" s="10">
        <f t="shared" si="2"/>
        <v>0.48684167925928323</v>
      </c>
    </row>
    <row r="32" spans="1:21">
      <c r="A32" s="33" t="s">
        <v>15</v>
      </c>
      <c r="B32" s="34"/>
      <c r="C32" s="33" t="s">
        <v>21</v>
      </c>
      <c r="D32" s="34"/>
      <c r="E32" s="33" t="s">
        <v>21</v>
      </c>
      <c r="F32" s="34"/>
      <c r="G32" s="33" t="s">
        <v>38</v>
      </c>
      <c r="H32" s="34"/>
      <c r="I32" s="5" t="s">
        <v>30</v>
      </c>
      <c r="J32" s="5"/>
      <c r="K32" s="6" t="s">
        <v>47</v>
      </c>
      <c r="L32" s="5" t="s">
        <v>16</v>
      </c>
      <c r="M32" s="7" t="s">
        <v>17</v>
      </c>
      <c r="N32" s="8" t="s">
        <v>18</v>
      </c>
      <c r="O32" s="9">
        <v>33410650</v>
      </c>
      <c r="P32" s="9">
        <v>28202800</v>
      </c>
      <c r="Q32" s="9">
        <v>24565200</v>
      </c>
      <c r="R32" s="9">
        <v>24565200</v>
      </c>
      <c r="S32" s="10">
        <f t="shared" si="0"/>
        <v>0.84412604962788806</v>
      </c>
      <c r="T32" s="10">
        <f t="shared" si="1"/>
        <v>0.73525058626515793</v>
      </c>
      <c r="U32" s="10">
        <f t="shared" si="2"/>
        <v>0.73525058626515793</v>
      </c>
    </row>
    <row r="33" spans="1:21">
      <c r="A33" s="33" t="s">
        <v>15</v>
      </c>
      <c r="B33" s="34"/>
      <c r="C33" s="33" t="s">
        <v>21</v>
      </c>
      <c r="D33" s="34"/>
      <c r="E33" s="33" t="s">
        <v>21</v>
      </c>
      <c r="F33" s="34"/>
      <c r="G33" s="33" t="s">
        <v>48</v>
      </c>
      <c r="H33" s="34"/>
      <c r="I33" s="5" t="s">
        <v>22</v>
      </c>
      <c r="J33" s="5" t="s">
        <v>22</v>
      </c>
      <c r="K33" s="6" t="s">
        <v>49</v>
      </c>
      <c r="L33" s="5" t="s">
        <v>16</v>
      </c>
      <c r="M33" s="7" t="s">
        <v>17</v>
      </c>
      <c r="N33" s="8" t="s">
        <v>18</v>
      </c>
      <c r="O33" s="9">
        <v>90000000</v>
      </c>
      <c r="P33" s="9">
        <v>78762883</v>
      </c>
      <c r="Q33" s="9">
        <v>78762883</v>
      </c>
      <c r="R33" s="9">
        <v>78762883</v>
      </c>
      <c r="S33" s="10">
        <f t="shared" si="0"/>
        <v>0.87514314444444441</v>
      </c>
      <c r="T33" s="10">
        <f t="shared" si="1"/>
        <v>0.87514314444444441</v>
      </c>
      <c r="U33" s="10">
        <f t="shared" si="2"/>
        <v>0.87514314444444441</v>
      </c>
    </row>
    <row r="34" spans="1:21">
      <c r="A34" s="33" t="s">
        <v>15</v>
      </c>
      <c r="B34" s="34"/>
      <c r="C34" s="33" t="s">
        <v>21</v>
      </c>
      <c r="D34" s="34"/>
      <c r="E34" s="33" t="s">
        <v>21</v>
      </c>
      <c r="F34" s="34"/>
      <c r="G34" s="33" t="s">
        <v>48</v>
      </c>
      <c r="H34" s="34"/>
      <c r="I34" s="5" t="s">
        <v>22</v>
      </c>
      <c r="J34" s="5" t="s">
        <v>40</v>
      </c>
      <c r="K34" s="6" t="s">
        <v>50</v>
      </c>
      <c r="L34" s="5" t="s">
        <v>16</v>
      </c>
      <c r="M34" s="7" t="s">
        <v>17</v>
      </c>
      <c r="N34" s="8" t="s">
        <v>18</v>
      </c>
      <c r="O34" s="9">
        <v>2994290</v>
      </c>
      <c r="P34" s="11">
        <v>0</v>
      </c>
      <c r="Q34" s="11">
        <v>0</v>
      </c>
      <c r="R34" s="11">
        <v>0</v>
      </c>
      <c r="S34" s="10">
        <f t="shared" si="0"/>
        <v>0</v>
      </c>
      <c r="T34" s="10">
        <f t="shared" si="1"/>
        <v>0</v>
      </c>
      <c r="U34" s="10">
        <f t="shared" si="2"/>
        <v>0</v>
      </c>
    </row>
    <row r="35" spans="1:21">
      <c r="A35" s="33" t="s">
        <v>15</v>
      </c>
      <c r="B35" s="34"/>
      <c r="C35" s="33" t="s">
        <v>21</v>
      </c>
      <c r="D35" s="34"/>
      <c r="E35" s="33" t="s">
        <v>21</v>
      </c>
      <c r="F35" s="34"/>
      <c r="G35" s="33" t="s">
        <v>48</v>
      </c>
      <c r="H35" s="34"/>
      <c r="I35" s="5" t="s">
        <v>22</v>
      </c>
      <c r="J35" s="5" t="s">
        <v>24</v>
      </c>
      <c r="K35" s="6" t="s">
        <v>51</v>
      </c>
      <c r="L35" s="5" t="s">
        <v>16</v>
      </c>
      <c r="M35" s="7" t="s">
        <v>17</v>
      </c>
      <c r="N35" s="8" t="s">
        <v>18</v>
      </c>
      <c r="O35" s="9">
        <v>11005710</v>
      </c>
      <c r="P35" s="9">
        <v>5899147</v>
      </c>
      <c r="Q35" s="9">
        <v>5899147</v>
      </c>
      <c r="R35" s="9">
        <v>5899147</v>
      </c>
      <c r="S35" s="10">
        <f t="shared" si="0"/>
        <v>0.53600785410482377</v>
      </c>
      <c r="T35" s="10">
        <f t="shared" si="1"/>
        <v>0.53600785410482377</v>
      </c>
      <c r="U35" s="10">
        <f t="shared" si="2"/>
        <v>0.53600785410482377</v>
      </c>
    </row>
    <row r="36" spans="1:21">
      <c r="A36" s="33" t="s">
        <v>15</v>
      </c>
      <c r="B36" s="34"/>
      <c r="C36" s="33" t="s">
        <v>21</v>
      </c>
      <c r="D36" s="34"/>
      <c r="E36" s="33" t="s">
        <v>21</v>
      </c>
      <c r="F36" s="34"/>
      <c r="G36" s="33" t="s">
        <v>48</v>
      </c>
      <c r="H36" s="34"/>
      <c r="I36" s="5" t="s">
        <v>40</v>
      </c>
      <c r="J36" s="5"/>
      <c r="K36" s="6" t="s">
        <v>52</v>
      </c>
      <c r="L36" s="5" t="s">
        <v>16</v>
      </c>
      <c r="M36" s="7" t="s">
        <v>17</v>
      </c>
      <c r="N36" s="8" t="s">
        <v>18</v>
      </c>
      <c r="O36" s="9">
        <v>117900000</v>
      </c>
      <c r="P36" s="9">
        <v>77828537</v>
      </c>
      <c r="Q36" s="9">
        <v>77828537</v>
      </c>
      <c r="R36" s="9">
        <v>77828537</v>
      </c>
      <c r="S36" s="10">
        <f t="shared" si="0"/>
        <v>0.66012329940627645</v>
      </c>
      <c r="T36" s="10">
        <f t="shared" si="1"/>
        <v>0.66012329940627645</v>
      </c>
      <c r="U36" s="10">
        <f t="shared" si="2"/>
        <v>0.66012329940627645</v>
      </c>
    </row>
    <row r="37" spans="1:21">
      <c r="A37" s="33" t="s">
        <v>15</v>
      </c>
      <c r="B37" s="34"/>
      <c r="C37" s="33" t="s">
        <v>21</v>
      </c>
      <c r="D37" s="34"/>
      <c r="E37" s="33" t="s">
        <v>21</v>
      </c>
      <c r="F37" s="34"/>
      <c r="G37" s="33" t="s">
        <v>48</v>
      </c>
      <c r="H37" s="34"/>
      <c r="I37" s="5" t="s">
        <v>53</v>
      </c>
      <c r="J37" s="5"/>
      <c r="K37" s="6" t="s">
        <v>54</v>
      </c>
      <c r="L37" s="5" t="s">
        <v>16</v>
      </c>
      <c r="M37" s="7" t="s">
        <v>17</v>
      </c>
      <c r="N37" s="8" t="s">
        <v>18</v>
      </c>
      <c r="O37" s="9">
        <v>46000000</v>
      </c>
      <c r="P37" s="9">
        <v>31183302</v>
      </c>
      <c r="Q37" s="9">
        <v>31183302</v>
      </c>
      <c r="R37" s="9">
        <v>31183302</v>
      </c>
      <c r="S37" s="10">
        <f t="shared" si="0"/>
        <v>0.67789786956521736</v>
      </c>
      <c r="T37" s="10">
        <f t="shared" si="1"/>
        <v>0.67789786956521736</v>
      </c>
      <c r="U37" s="10">
        <f t="shared" si="2"/>
        <v>0.67789786956521736</v>
      </c>
    </row>
    <row r="38" spans="1:21">
      <c r="A38" s="33" t="s">
        <v>15</v>
      </c>
      <c r="B38" s="34"/>
      <c r="C38" s="33" t="s">
        <v>21</v>
      </c>
      <c r="D38" s="34"/>
      <c r="E38" s="33" t="s">
        <v>21</v>
      </c>
      <c r="F38" s="34"/>
      <c r="G38" s="33" t="s">
        <v>48</v>
      </c>
      <c r="H38" s="34"/>
      <c r="I38" s="5" t="s">
        <v>55</v>
      </c>
      <c r="J38" s="5"/>
      <c r="K38" s="6" t="s">
        <v>56</v>
      </c>
      <c r="L38" s="5" t="s">
        <v>16</v>
      </c>
      <c r="M38" s="7" t="s">
        <v>17</v>
      </c>
      <c r="N38" s="8" t="s">
        <v>18</v>
      </c>
      <c r="O38" s="9">
        <v>68000000</v>
      </c>
      <c r="P38" s="9">
        <v>34486017</v>
      </c>
      <c r="Q38" s="9">
        <v>34486017</v>
      </c>
      <c r="R38" s="9">
        <v>34486017</v>
      </c>
      <c r="S38" s="10">
        <f t="shared" si="0"/>
        <v>0.50714730882352943</v>
      </c>
      <c r="T38" s="10">
        <f t="shared" si="1"/>
        <v>0.50714730882352943</v>
      </c>
      <c r="U38" s="10">
        <f t="shared" si="2"/>
        <v>0.50714730882352943</v>
      </c>
    </row>
    <row r="39" spans="1:21" ht="16.5">
      <c r="A39" s="33" t="s">
        <v>15</v>
      </c>
      <c r="B39" s="34"/>
      <c r="C39" s="33" t="s">
        <v>38</v>
      </c>
      <c r="D39" s="34"/>
      <c r="E39" s="33" t="s">
        <v>21</v>
      </c>
      <c r="F39" s="34"/>
      <c r="G39" s="33" t="s">
        <v>21</v>
      </c>
      <c r="H39" s="34"/>
      <c r="I39" s="5" t="s">
        <v>24</v>
      </c>
      <c r="J39" s="5" t="s">
        <v>32</v>
      </c>
      <c r="K39" s="6" t="s">
        <v>57</v>
      </c>
      <c r="L39" s="5" t="s">
        <v>16</v>
      </c>
      <c r="M39" s="7" t="s">
        <v>17</v>
      </c>
      <c r="N39" s="8" t="s">
        <v>18</v>
      </c>
      <c r="O39" s="9">
        <v>47400000</v>
      </c>
      <c r="P39" s="11">
        <v>0</v>
      </c>
      <c r="Q39" s="11">
        <v>0</v>
      </c>
      <c r="R39" s="11">
        <v>0</v>
      </c>
      <c r="S39" s="10">
        <f t="shared" si="0"/>
        <v>0</v>
      </c>
      <c r="T39" s="10">
        <f t="shared" si="1"/>
        <v>0</v>
      </c>
      <c r="U39" s="10">
        <f t="shared" si="2"/>
        <v>0</v>
      </c>
    </row>
    <row r="40" spans="1:21" ht="16.5">
      <c r="A40" s="33" t="s">
        <v>15</v>
      </c>
      <c r="B40" s="34"/>
      <c r="C40" s="33" t="s">
        <v>38</v>
      </c>
      <c r="D40" s="34"/>
      <c r="E40" s="33" t="s">
        <v>38</v>
      </c>
      <c r="F40" s="34"/>
      <c r="G40" s="33" t="s">
        <v>21</v>
      </c>
      <c r="H40" s="34"/>
      <c r="I40" s="5" t="s">
        <v>24</v>
      </c>
      <c r="J40" s="5" t="s">
        <v>40</v>
      </c>
      <c r="K40" s="6" t="s">
        <v>58</v>
      </c>
      <c r="L40" s="5" t="s">
        <v>16</v>
      </c>
      <c r="M40" s="7" t="s">
        <v>17</v>
      </c>
      <c r="N40" s="8" t="s">
        <v>18</v>
      </c>
      <c r="O40" s="11">
        <v>0</v>
      </c>
      <c r="P40" s="11">
        <v>0</v>
      </c>
      <c r="Q40" s="11">
        <v>0</v>
      </c>
      <c r="R40" s="11">
        <v>0</v>
      </c>
      <c r="S40" s="10">
        <v>0</v>
      </c>
      <c r="T40" s="10">
        <v>0</v>
      </c>
      <c r="U40" s="10">
        <v>0</v>
      </c>
    </row>
    <row r="41" spans="1:21" ht="16.5">
      <c r="A41" s="33" t="s">
        <v>15</v>
      </c>
      <c r="B41" s="34"/>
      <c r="C41" s="33" t="s">
        <v>38</v>
      </c>
      <c r="D41" s="34"/>
      <c r="E41" s="33" t="s">
        <v>38</v>
      </c>
      <c r="F41" s="34"/>
      <c r="G41" s="33" t="s">
        <v>21</v>
      </c>
      <c r="H41" s="34"/>
      <c r="I41" s="5" t="s">
        <v>24</v>
      </c>
      <c r="J41" s="5" t="s">
        <v>24</v>
      </c>
      <c r="K41" s="6" t="s">
        <v>59</v>
      </c>
      <c r="L41" s="5" t="s">
        <v>16</v>
      </c>
      <c r="M41" s="7" t="s">
        <v>17</v>
      </c>
      <c r="N41" s="8" t="s">
        <v>18</v>
      </c>
      <c r="O41" s="9">
        <v>30000000</v>
      </c>
      <c r="P41" s="9">
        <v>30000000</v>
      </c>
      <c r="Q41" s="9">
        <v>14638070.470000001</v>
      </c>
      <c r="R41" s="9">
        <v>14638070.470000001</v>
      </c>
      <c r="S41" s="10">
        <f t="shared" si="0"/>
        <v>1</v>
      </c>
      <c r="T41" s="10">
        <f t="shared" si="1"/>
        <v>0.48793568233333334</v>
      </c>
      <c r="U41" s="10">
        <f t="shared" si="2"/>
        <v>0.48793568233333334</v>
      </c>
    </row>
    <row r="42" spans="1:21" ht="16.5">
      <c r="A42" s="33" t="s">
        <v>15</v>
      </c>
      <c r="B42" s="34"/>
      <c r="C42" s="33" t="s">
        <v>38</v>
      </c>
      <c r="D42" s="34"/>
      <c r="E42" s="33" t="s">
        <v>38</v>
      </c>
      <c r="F42" s="34"/>
      <c r="G42" s="33" t="s">
        <v>21</v>
      </c>
      <c r="H42" s="34"/>
      <c r="I42" s="5" t="s">
        <v>24</v>
      </c>
      <c r="J42" s="5" t="s">
        <v>44</v>
      </c>
      <c r="K42" s="6" t="s">
        <v>60</v>
      </c>
      <c r="L42" s="5" t="s">
        <v>16</v>
      </c>
      <c r="M42" s="7" t="s">
        <v>17</v>
      </c>
      <c r="N42" s="8" t="s">
        <v>18</v>
      </c>
      <c r="O42" s="9">
        <v>23264949</v>
      </c>
      <c r="P42" s="9">
        <v>6951143</v>
      </c>
      <c r="Q42" s="9">
        <v>6951143</v>
      </c>
      <c r="R42" s="9">
        <v>6951143</v>
      </c>
      <c r="S42" s="10">
        <f t="shared" si="0"/>
        <v>0.29878178542321326</v>
      </c>
      <c r="T42" s="10">
        <f t="shared" si="1"/>
        <v>0.29878178542321326</v>
      </c>
      <c r="U42" s="10">
        <f t="shared" si="2"/>
        <v>0.29878178542321326</v>
      </c>
    </row>
    <row r="43" spans="1:21">
      <c r="A43" s="33" t="s">
        <v>15</v>
      </c>
      <c r="B43" s="34"/>
      <c r="C43" s="33" t="s">
        <v>38</v>
      </c>
      <c r="D43" s="34"/>
      <c r="E43" s="33" t="s">
        <v>38</v>
      </c>
      <c r="F43" s="34"/>
      <c r="G43" s="33" t="s">
        <v>21</v>
      </c>
      <c r="H43" s="34"/>
      <c r="I43" s="5" t="s">
        <v>26</v>
      </c>
      <c r="J43" s="5" t="s">
        <v>30</v>
      </c>
      <c r="K43" s="6" t="s">
        <v>61</v>
      </c>
      <c r="L43" s="5" t="s">
        <v>16</v>
      </c>
      <c r="M43" s="7" t="s">
        <v>17</v>
      </c>
      <c r="N43" s="8" t="s">
        <v>18</v>
      </c>
      <c r="O43" s="9">
        <v>1826896</v>
      </c>
      <c r="P43" s="9">
        <v>420000</v>
      </c>
      <c r="Q43" s="9">
        <v>419998.6</v>
      </c>
      <c r="R43" s="9">
        <v>419998.6</v>
      </c>
      <c r="S43" s="10">
        <f t="shared" si="0"/>
        <v>0.22989814417459997</v>
      </c>
      <c r="T43" s="10">
        <f t="shared" si="1"/>
        <v>0.22989737784745271</v>
      </c>
      <c r="U43" s="10">
        <f t="shared" si="2"/>
        <v>0.22989737784745271</v>
      </c>
    </row>
    <row r="44" spans="1:21">
      <c r="A44" s="33" t="s">
        <v>15</v>
      </c>
      <c r="B44" s="34"/>
      <c r="C44" s="33" t="s">
        <v>38</v>
      </c>
      <c r="D44" s="34"/>
      <c r="E44" s="33" t="s">
        <v>38</v>
      </c>
      <c r="F44" s="34"/>
      <c r="G44" s="33" t="s">
        <v>38</v>
      </c>
      <c r="H44" s="34"/>
      <c r="I44" s="5" t="s">
        <v>28</v>
      </c>
      <c r="J44" s="5" t="s">
        <v>24</v>
      </c>
      <c r="K44" s="6" t="s">
        <v>62</v>
      </c>
      <c r="L44" s="5" t="s">
        <v>16</v>
      </c>
      <c r="M44" s="7" t="s">
        <v>17</v>
      </c>
      <c r="N44" s="8" t="s">
        <v>18</v>
      </c>
      <c r="O44" s="9">
        <v>18000000</v>
      </c>
      <c r="P44" s="9">
        <v>17224234</v>
      </c>
      <c r="Q44" s="9">
        <v>17224234</v>
      </c>
      <c r="R44" s="9">
        <v>17224234</v>
      </c>
      <c r="S44" s="10">
        <f t="shared" si="0"/>
        <v>0.95690188888888894</v>
      </c>
      <c r="T44" s="10">
        <f t="shared" si="1"/>
        <v>0.95690188888888894</v>
      </c>
      <c r="U44" s="10">
        <f t="shared" si="2"/>
        <v>0.95690188888888894</v>
      </c>
    </row>
    <row r="45" spans="1:21">
      <c r="A45" s="33" t="s">
        <v>15</v>
      </c>
      <c r="B45" s="34"/>
      <c r="C45" s="33" t="s">
        <v>38</v>
      </c>
      <c r="D45" s="34"/>
      <c r="E45" s="33" t="s">
        <v>38</v>
      </c>
      <c r="F45" s="34"/>
      <c r="G45" s="33" t="s">
        <v>38</v>
      </c>
      <c r="H45" s="34"/>
      <c r="I45" s="5" t="s">
        <v>28</v>
      </c>
      <c r="J45" s="5" t="s">
        <v>26</v>
      </c>
      <c r="K45" s="6" t="s">
        <v>63</v>
      </c>
      <c r="L45" s="5" t="s">
        <v>16</v>
      </c>
      <c r="M45" s="7" t="s">
        <v>17</v>
      </c>
      <c r="N45" s="8" t="s">
        <v>18</v>
      </c>
      <c r="O45" s="9">
        <v>3000000</v>
      </c>
      <c r="P45" s="9">
        <v>668734</v>
      </c>
      <c r="Q45" s="9">
        <v>668734</v>
      </c>
      <c r="R45" s="9">
        <v>668734</v>
      </c>
      <c r="S45" s="10">
        <f t="shared" si="0"/>
        <v>0.22291133333333332</v>
      </c>
      <c r="T45" s="10">
        <f t="shared" si="1"/>
        <v>0.22291133333333332</v>
      </c>
      <c r="U45" s="10">
        <f t="shared" si="2"/>
        <v>0.22291133333333332</v>
      </c>
    </row>
    <row r="46" spans="1:21">
      <c r="A46" s="33" t="s">
        <v>15</v>
      </c>
      <c r="B46" s="34"/>
      <c r="C46" s="33" t="s">
        <v>38</v>
      </c>
      <c r="D46" s="34"/>
      <c r="E46" s="33" t="s">
        <v>38</v>
      </c>
      <c r="F46" s="34"/>
      <c r="G46" s="33" t="s">
        <v>38</v>
      </c>
      <c r="H46" s="34"/>
      <c r="I46" s="5" t="s">
        <v>28</v>
      </c>
      <c r="J46" s="5" t="s">
        <v>32</v>
      </c>
      <c r="K46" s="6" t="s">
        <v>64</v>
      </c>
      <c r="L46" s="5" t="s">
        <v>16</v>
      </c>
      <c r="M46" s="7" t="s">
        <v>17</v>
      </c>
      <c r="N46" s="8" t="s">
        <v>18</v>
      </c>
      <c r="O46" s="9">
        <v>3000000</v>
      </c>
      <c r="P46" s="9">
        <v>3000000</v>
      </c>
      <c r="Q46" s="11">
        <v>0</v>
      </c>
      <c r="R46" s="11">
        <v>0</v>
      </c>
      <c r="S46" s="10">
        <f t="shared" si="0"/>
        <v>1</v>
      </c>
      <c r="T46" s="10">
        <f t="shared" si="1"/>
        <v>0</v>
      </c>
      <c r="U46" s="10">
        <f t="shared" si="2"/>
        <v>0</v>
      </c>
    </row>
    <row r="47" spans="1:21" ht="16.5">
      <c r="A47" s="33" t="s">
        <v>15</v>
      </c>
      <c r="B47" s="34"/>
      <c r="C47" s="33" t="s">
        <v>38</v>
      </c>
      <c r="D47" s="34"/>
      <c r="E47" s="33" t="s">
        <v>38</v>
      </c>
      <c r="F47" s="34"/>
      <c r="G47" s="33" t="s">
        <v>38</v>
      </c>
      <c r="H47" s="34"/>
      <c r="I47" s="5" t="s">
        <v>28</v>
      </c>
      <c r="J47" s="5" t="s">
        <v>34</v>
      </c>
      <c r="K47" s="6" t="s">
        <v>65</v>
      </c>
      <c r="L47" s="5" t="s">
        <v>16</v>
      </c>
      <c r="M47" s="7" t="s">
        <v>17</v>
      </c>
      <c r="N47" s="8" t="s">
        <v>18</v>
      </c>
      <c r="O47" s="9">
        <v>22000000</v>
      </c>
      <c r="P47" s="9">
        <v>16538780</v>
      </c>
      <c r="Q47" s="9">
        <v>16538780</v>
      </c>
      <c r="R47" s="9">
        <v>16538780</v>
      </c>
      <c r="S47" s="10">
        <f t="shared" si="0"/>
        <v>0.7517627272727273</v>
      </c>
      <c r="T47" s="10">
        <f t="shared" si="1"/>
        <v>0.7517627272727273</v>
      </c>
      <c r="U47" s="10">
        <f t="shared" si="2"/>
        <v>0.7517627272727273</v>
      </c>
    </row>
    <row r="48" spans="1:21">
      <c r="A48" s="33" t="s">
        <v>15</v>
      </c>
      <c r="B48" s="34"/>
      <c r="C48" s="33" t="s">
        <v>38</v>
      </c>
      <c r="D48" s="34"/>
      <c r="E48" s="33" t="s">
        <v>38</v>
      </c>
      <c r="F48" s="34"/>
      <c r="G48" s="33" t="s">
        <v>38</v>
      </c>
      <c r="H48" s="34"/>
      <c r="I48" s="5" t="s">
        <v>30</v>
      </c>
      <c r="J48" s="5" t="s">
        <v>22</v>
      </c>
      <c r="K48" s="6" t="s">
        <v>66</v>
      </c>
      <c r="L48" s="5" t="s">
        <v>16</v>
      </c>
      <c r="M48" s="7" t="s">
        <v>17</v>
      </c>
      <c r="N48" s="8" t="s">
        <v>18</v>
      </c>
      <c r="O48" s="11">
        <v>0</v>
      </c>
      <c r="P48" s="11">
        <v>0</v>
      </c>
      <c r="Q48" s="11">
        <v>0</v>
      </c>
      <c r="R48" s="11">
        <v>0</v>
      </c>
      <c r="S48" s="10">
        <v>0</v>
      </c>
      <c r="T48" s="10">
        <v>0</v>
      </c>
      <c r="U48" s="10">
        <v>0</v>
      </c>
    </row>
    <row r="49" spans="1:21">
      <c r="A49" s="33" t="s">
        <v>15</v>
      </c>
      <c r="B49" s="34"/>
      <c r="C49" s="33" t="s">
        <v>38</v>
      </c>
      <c r="D49" s="34"/>
      <c r="E49" s="33" t="s">
        <v>38</v>
      </c>
      <c r="F49" s="34"/>
      <c r="G49" s="33" t="s">
        <v>38</v>
      </c>
      <c r="H49" s="34"/>
      <c r="I49" s="5" t="s">
        <v>30</v>
      </c>
      <c r="J49" s="5" t="s">
        <v>40</v>
      </c>
      <c r="K49" s="6" t="s">
        <v>67</v>
      </c>
      <c r="L49" s="5" t="s">
        <v>16</v>
      </c>
      <c r="M49" s="7" t="s">
        <v>17</v>
      </c>
      <c r="N49" s="8" t="s">
        <v>18</v>
      </c>
      <c r="O49" s="9">
        <v>1230653419</v>
      </c>
      <c r="P49" s="9">
        <v>915960096</v>
      </c>
      <c r="Q49" s="9">
        <v>460051848</v>
      </c>
      <c r="R49" s="9">
        <v>460051848</v>
      </c>
      <c r="S49" s="10">
        <f t="shared" si="0"/>
        <v>0.74428761327806459</v>
      </c>
      <c r="T49" s="10">
        <f t="shared" si="1"/>
        <v>0.37382730255105234</v>
      </c>
      <c r="U49" s="10">
        <f t="shared" si="2"/>
        <v>0.37382730255105234</v>
      </c>
    </row>
    <row r="50" spans="1:21">
      <c r="A50" s="33" t="s">
        <v>15</v>
      </c>
      <c r="B50" s="34"/>
      <c r="C50" s="33" t="s">
        <v>38</v>
      </c>
      <c r="D50" s="34"/>
      <c r="E50" s="33" t="s">
        <v>38</v>
      </c>
      <c r="F50" s="34"/>
      <c r="G50" s="33" t="s">
        <v>38</v>
      </c>
      <c r="H50" s="34"/>
      <c r="I50" s="5" t="s">
        <v>32</v>
      </c>
      <c r="J50" s="5" t="s">
        <v>24</v>
      </c>
      <c r="K50" s="6" t="s">
        <v>68</v>
      </c>
      <c r="L50" s="5" t="s">
        <v>16</v>
      </c>
      <c r="M50" s="7" t="s">
        <v>17</v>
      </c>
      <c r="N50" s="8" t="s">
        <v>18</v>
      </c>
      <c r="O50" s="9">
        <v>85697600</v>
      </c>
      <c r="P50" s="9">
        <v>85097695</v>
      </c>
      <c r="Q50" s="9">
        <v>82597695</v>
      </c>
      <c r="R50" s="9">
        <v>82597695</v>
      </c>
      <c r="S50" s="10">
        <f t="shared" si="0"/>
        <v>0.99299974561714677</v>
      </c>
      <c r="T50" s="10">
        <f t="shared" si="1"/>
        <v>0.96382740006721312</v>
      </c>
      <c r="U50" s="10">
        <f t="shared" si="2"/>
        <v>0.96382740006721312</v>
      </c>
    </row>
    <row r="51" spans="1:21" ht="16.5">
      <c r="A51" s="33" t="s">
        <v>15</v>
      </c>
      <c r="B51" s="34"/>
      <c r="C51" s="33" t="s">
        <v>38</v>
      </c>
      <c r="D51" s="34"/>
      <c r="E51" s="33" t="s">
        <v>38</v>
      </c>
      <c r="F51" s="34"/>
      <c r="G51" s="33" t="s">
        <v>38</v>
      </c>
      <c r="H51" s="34"/>
      <c r="I51" s="5" t="s">
        <v>32</v>
      </c>
      <c r="J51" s="5" t="s">
        <v>26</v>
      </c>
      <c r="K51" s="6" t="s">
        <v>69</v>
      </c>
      <c r="L51" s="5" t="s">
        <v>16</v>
      </c>
      <c r="M51" s="7" t="s">
        <v>17</v>
      </c>
      <c r="N51" s="8" t="s">
        <v>18</v>
      </c>
      <c r="O51" s="9">
        <v>107200000</v>
      </c>
      <c r="P51" s="9">
        <v>58158185</v>
      </c>
      <c r="Q51" s="9">
        <v>55192705</v>
      </c>
      <c r="R51" s="9">
        <v>55192705</v>
      </c>
      <c r="S51" s="10">
        <f t="shared" si="0"/>
        <v>0.54252038246268652</v>
      </c>
      <c r="T51" s="10">
        <f t="shared" si="1"/>
        <v>0.514857322761194</v>
      </c>
      <c r="U51" s="10">
        <f t="shared" si="2"/>
        <v>0.514857322761194</v>
      </c>
    </row>
    <row r="52" spans="1:21">
      <c r="A52" s="33" t="s">
        <v>15</v>
      </c>
      <c r="B52" s="34"/>
      <c r="C52" s="33" t="s">
        <v>38</v>
      </c>
      <c r="D52" s="34"/>
      <c r="E52" s="33" t="s">
        <v>38</v>
      </c>
      <c r="F52" s="34"/>
      <c r="G52" s="33" t="s">
        <v>38</v>
      </c>
      <c r="H52" s="34"/>
      <c r="I52" s="5" t="s">
        <v>32</v>
      </c>
      <c r="J52" s="5" t="s">
        <v>44</v>
      </c>
      <c r="K52" s="6" t="s">
        <v>70</v>
      </c>
      <c r="L52" s="5" t="s">
        <v>16</v>
      </c>
      <c r="M52" s="7" t="s">
        <v>17</v>
      </c>
      <c r="N52" s="8" t="s">
        <v>18</v>
      </c>
      <c r="O52" s="9">
        <v>175484032</v>
      </c>
      <c r="P52" s="9">
        <v>167184868</v>
      </c>
      <c r="Q52" s="9">
        <v>87231725.140000001</v>
      </c>
      <c r="R52" s="9">
        <v>87231725.140000001</v>
      </c>
      <c r="S52" s="10">
        <f t="shared" si="0"/>
        <v>0.95270701325121132</v>
      </c>
      <c r="T52" s="10">
        <f t="shared" si="1"/>
        <v>0.49709209519416558</v>
      </c>
      <c r="U52" s="10">
        <f t="shared" si="2"/>
        <v>0.49709209519416558</v>
      </c>
    </row>
    <row r="53" spans="1:21" ht="16.5">
      <c r="A53" s="33" t="s">
        <v>15</v>
      </c>
      <c r="B53" s="34"/>
      <c r="C53" s="33" t="s">
        <v>38</v>
      </c>
      <c r="D53" s="34"/>
      <c r="E53" s="33" t="s">
        <v>38</v>
      </c>
      <c r="F53" s="34"/>
      <c r="G53" s="33" t="s">
        <v>38</v>
      </c>
      <c r="H53" s="34"/>
      <c r="I53" s="5" t="s">
        <v>32</v>
      </c>
      <c r="J53" s="5" t="s">
        <v>30</v>
      </c>
      <c r="K53" s="6" t="s">
        <v>71</v>
      </c>
      <c r="L53" s="5" t="s">
        <v>16</v>
      </c>
      <c r="M53" s="7" t="s">
        <v>17</v>
      </c>
      <c r="N53" s="8" t="s">
        <v>18</v>
      </c>
      <c r="O53" s="11">
        <v>0</v>
      </c>
      <c r="P53" s="11">
        <v>0</v>
      </c>
      <c r="Q53" s="11">
        <v>0</v>
      </c>
      <c r="R53" s="11">
        <v>0</v>
      </c>
      <c r="S53" s="10">
        <v>0</v>
      </c>
      <c r="T53" s="10">
        <v>0</v>
      </c>
      <c r="U53" s="10">
        <v>0</v>
      </c>
    </row>
    <row r="54" spans="1:21">
      <c r="A54" s="33" t="s">
        <v>15</v>
      </c>
      <c r="B54" s="34"/>
      <c r="C54" s="33" t="s">
        <v>38</v>
      </c>
      <c r="D54" s="34"/>
      <c r="E54" s="33" t="s">
        <v>38</v>
      </c>
      <c r="F54" s="34"/>
      <c r="G54" s="33" t="s">
        <v>38</v>
      </c>
      <c r="H54" s="34"/>
      <c r="I54" s="5" t="s">
        <v>34</v>
      </c>
      <c r="J54" s="5" t="s">
        <v>40</v>
      </c>
      <c r="K54" s="6" t="s">
        <v>72</v>
      </c>
      <c r="L54" s="5" t="s">
        <v>16</v>
      </c>
      <c r="M54" s="7" t="s">
        <v>17</v>
      </c>
      <c r="N54" s="8" t="s">
        <v>18</v>
      </c>
      <c r="O54" s="11">
        <v>0</v>
      </c>
      <c r="P54" s="11">
        <v>0</v>
      </c>
      <c r="Q54" s="11">
        <v>0</v>
      </c>
      <c r="R54" s="11">
        <v>0</v>
      </c>
      <c r="S54" s="10">
        <v>0</v>
      </c>
      <c r="T54" s="10">
        <v>0</v>
      </c>
      <c r="U54" s="10">
        <v>0</v>
      </c>
    </row>
    <row r="55" spans="1:21" ht="16.5">
      <c r="A55" s="33" t="s">
        <v>15</v>
      </c>
      <c r="B55" s="34"/>
      <c r="C55" s="33" t="s">
        <v>38</v>
      </c>
      <c r="D55" s="34"/>
      <c r="E55" s="33" t="s">
        <v>38</v>
      </c>
      <c r="F55" s="34"/>
      <c r="G55" s="33" t="s">
        <v>38</v>
      </c>
      <c r="H55" s="34"/>
      <c r="I55" s="5" t="s">
        <v>34</v>
      </c>
      <c r="J55" s="5" t="s">
        <v>24</v>
      </c>
      <c r="K55" s="6" t="s">
        <v>73</v>
      </c>
      <c r="L55" s="5" t="s">
        <v>16</v>
      </c>
      <c r="M55" s="7" t="s">
        <v>17</v>
      </c>
      <c r="N55" s="8" t="s">
        <v>18</v>
      </c>
      <c r="O55" s="11">
        <v>0</v>
      </c>
      <c r="P55" s="11">
        <v>0</v>
      </c>
      <c r="Q55" s="11">
        <v>0</v>
      </c>
      <c r="R55" s="11">
        <v>0</v>
      </c>
      <c r="S55" s="10">
        <v>0</v>
      </c>
      <c r="T55" s="10">
        <v>0</v>
      </c>
      <c r="U55" s="10">
        <v>0</v>
      </c>
    </row>
    <row r="56" spans="1:21" ht="24.75">
      <c r="A56" s="33" t="s">
        <v>15</v>
      </c>
      <c r="B56" s="34"/>
      <c r="C56" s="33" t="s">
        <v>38</v>
      </c>
      <c r="D56" s="34"/>
      <c r="E56" s="33" t="s">
        <v>38</v>
      </c>
      <c r="F56" s="34"/>
      <c r="G56" s="33" t="s">
        <v>38</v>
      </c>
      <c r="H56" s="34"/>
      <c r="I56" s="5" t="s">
        <v>34</v>
      </c>
      <c r="J56" s="5" t="s">
        <v>26</v>
      </c>
      <c r="K56" s="6" t="s">
        <v>74</v>
      </c>
      <c r="L56" s="5" t="s">
        <v>16</v>
      </c>
      <c r="M56" s="7" t="s">
        <v>17</v>
      </c>
      <c r="N56" s="8" t="s">
        <v>18</v>
      </c>
      <c r="O56" s="9">
        <v>7073104</v>
      </c>
      <c r="P56" s="9">
        <v>115780</v>
      </c>
      <c r="Q56" s="9">
        <v>115780</v>
      </c>
      <c r="R56" s="9">
        <v>115780</v>
      </c>
      <c r="S56" s="10">
        <f t="shared" si="0"/>
        <v>1.6369050985253434E-2</v>
      </c>
      <c r="T56" s="10">
        <f t="shared" si="1"/>
        <v>1.6369050985253434E-2</v>
      </c>
      <c r="U56" s="10">
        <f t="shared" si="2"/>
        <v>1.6369050985253434E-2</v>
      </c>
    </row>
    <row r="57" spans="1:21">
      <c r="A57" s="33" t="s">
        <v>15</v>
      </c>
      <c r="B57" s="34"/>
      <c r="C57" s="33" t="s">
        <v>38</v>
      </c>
      <c r="D57" s="34"/>
      <c r="E57" s="33" t="s">
        <v>38</v>
      </c>
      <c r="F57" s="34"/>
      <c r="G57" s="33" t="s">
        <v>38</v>
      </c>
      <c r="H57" s="34"/>
      <c r="I57" s="5" t="s">
        <v>34</v>
      </c>
      <c r="J57" s="5" t="s">
        <v>28</v>
      </c>
      <c r="K57" s="6" t="s">
        <v>75</v>
      </c>
      <c r="L57" s="5" t="s">
        <v>16</v>
      </c>
      <c r="M57" s="7" t="s">
        <v>17</v>
      </c>
      <c r="N57" s="8" t="s">
        <v>18</v>
      </c>
      <c r="O57" s="11">
        <v>0</v>
      </c>
      <c r="P57" s="11">
        <v>0</v>
      </c>
      <c r="Q57" s="11">
        <v>0</v>
      </c>
      <c r="R57" s="11">
        <v>0</v>
      </c>
      <c r="S57" s="10">
        <v>0</v>
      </c>
      <c r="T57" s="10">
        <v>0</v>
      </c>
      <c r="U57" s="10">
        <v>0</v>
      </c>
    </row>
    <row r="58" spans="1:21">
      <c r="A58" s="33" t="s">
        <v>15</v>
      </c>
      <c r="B58" s="34"/>
      <c r="C58" s="33" t="s">
        <v>38</v>
      </c>
      <c r="D58" s="34"/>
      <c r="E58" s="33" t="s">
        <v>38</v>
      </c>
      <c r="F58" s="34"/>
      <c r="G58" s="33" t="s">
        <v>38</v>
      </c>
      <c r="H58" s="34"/>
      <c r="I58" s="5" t="s">
        <v>36</v>
      </c>
      <c r="J58" s="5"/>
      <c r="K58" s="6" t="s">
        <v>76</v>
      </c>
      <c r="L58" s="5" t="s">
        <v>16</v>
      </c>
      <c r="M58" s="7" t="s">
        <v>17</v>
      </c>
      <c r="N58" s="8" t="s">
        <v>18</v>
      </c>
      <c r="O58" s="9">
        <v>15000000</v>
      </c>
      <c r="P58" s="9">
        <v>6918905</v>
      </c>
      <c r="Q58" s="9">
        <v>6918905</v>
      </c>
      <c r="R58" s="9">
        <v>6918905</v>
      </c>
      <c r="S58" s="10">
        <f t="shared" si="0"/>
        <v>0.46126033333333333</v>
      </c>
      <c r="T58" s="10">
        <f t="shared" si="1"/>
        <v>0.46126033333333333</v>
      </c>
      <c r="U58" s="10">
        <f t="shared" si="2"/>
        <v>0.46126033333333333</v>
      </c>
    </row>
    <row r="59" spans="1:21">
      <c r="A59" s="33" t="s">
        <v>15</v>
      </c>
      <c r="B59" s="33"/>
      <c r="C59" s="33" t="s">
        <v>77</v>
      </c>
      <c r="D59" s="33"/>
      <c r="E59" s="33" t="s">
        <v>21</v>
      </c>
      <c r="F59" s="33"/>
      <c r="G59" s="33" t="s">
        <v>38</v>
      </c>
      <c r="H59" s="33"/>
      <c r="I59" s="5" t="s">
        <v>28</v>
      </c>
      <c r="J59" s="5"/>
      <c r="K59" s="6" t="s">
        <v>78</v>
      </c>
      <c r="L59" s="5" t="s">
        <v>16</v>
      </c>
      <c r="M59" s="7" t="s">
        <v>17</v>
      </c>
      <c r="N59" s="8" t="s">
        <v>18</v>
      </c>
      <c r="O59" s="9">
        <v>5000000</v>
      </c>
      <c r="P59" s="9">
        <v>122000</v>
      </c>
      <c r="Q59" s="9">
        <v>122000</v>
      </c>
      <c r="R59" s="9">
        <v>122000</v>
      </c>
      <c r="S59" s="10">
        <f t="shared" si="0"/>
        <v>2.4400000000000002E-2</v>
      </c>
      <c r="T59" s="10">
        <f t="shared" si="1"/>
        <v>2.4400000000000002E-2</v>
      </c>
      <c r="U59" s="10">
        <f t="shared" si="2"/>
        <v>2.4400000000000002E-2</v>
      </c>
    </row>
    <row r="60" spans="1:21">
      <c r="A60" s="33" t="s">
        <v>15</v>
      </c>
      <c r="B60" s="34"/>
      <c r="C60" s="33" t="s">
        <v>77</v>
      </c>
      <c r="D60" s="34"/>
      <c r="E60" s="33" t="s">
        <v>79</v>
      </c>
      <c r="F60" s="34"/>
      <c r="G60" s="33" t="s">
        <v>21</v>
      </c>
      <c r="H60" s="34"/>
      <c r="I60" s="5"/>
      <c r="J60" s="5"/>
      <c r="K60" s="6" t="s">
        <v>80</v>
      </c>
      <c r="L60" s="5" t="s">
        <v>16</v>
      </c>
      <c r="M60" s="7" t="s">
        <v>19</v>
      </c>
      <c r="N60" s="8" t="s">
        <v>20</v>
      </c>
      <c r="O60" s="9">
        <v>40100000</v>
      </c>
      <c r="P60" s="11">
        <v>0</v>
      </c>
      <c r="Q60" s="11">
        <v>0</v>
      </c>
      <c r="R60" s="11">
        <v>0</v>
      </c>
      <c r="S60" s="10">
        <f t="shared" si="0"/>
        <v>0</v>
      </c>
      <c r="T60" s="10">
        <f t="shared" si="1"/>
        <v>0</v>
      </c>
      <c r="U60" s="10">
        <f t="shared" si="2"/>
        <v>0</v>
      </c>
    </row>
    <row r="61" spans="1:21" ht="33">
      <c r="A61" s="29" t="s">
        <v>83</v>
      </c>
      <c r="B61" s="30"/>
      <c r="C61" s="29" t="s">
        <v>86</v>
      </c>
      <c r="D61" s="30"/>
      <c r="E61" s="29" t="s">
        <v>87</v>
      </c>
      <c r="F61" s="30"/>
      <c r="G61" s="29" t="s">
        <v>88</v>
      </c>
      <c r="H61" s="30"/>
      <c r="I61" s="12" t="s">
        <v>89</v>
      </c>
      <c r="J61" s="12" t="s">
        <v>90</v>
      </c>
      <c r="K61" s="13" t="s">
        <v>95</v>
      </c>
      <c r="L61" s="12" t="s">
        <v>16</v>
      </c>
      <c r="M61" s="14" t="s">
        <v>84</v>
      </c>
      <c r="N61" s="15" t="s">
        <v>85</v>
      </c>
      <c r="O61" s="16">
        <v>3200000000</v>
      </c>
      <c r="P61" s="16">
        <v>1436110000</v>
      </c>
      <c r="Q61" s="16">
        <v>235222000</v>
      </c>
      <c r="R61" s="16">
        <v>235222000</v>
      </c>
      <c r="S61" s="10">
        <f t="shared" si="0"/>
        <v>0.44878437500000001</v>
      </c>
      <c r="T61" s="10">
        <f t="shared" si="1"/>
        <v>7.3506874999999999E-2</v>
      </c>
      <c r="U61" s="10">
        <f t="shared" si="2"/>
        <v>7.3506874999999999E-2</v>
      </c>
    </row>
    <row r="62" spans="1:21" ht="24.75">
      <c r="A62" s="29" t="s">
        <v>83</v>
      </c>
      <c r="B62" s="30"/>
      <c r="C62" s="29" t="s">
        <v>86</v>
      </c>
      <c r="D62" s="30"/>
      <c r="E62" s="29" t="s">
        <v>87</v>
      </c>
      <c r="F62" s="30"/>
      <c r="G62" s="29" t="s">
        <v>88</v>
      </c>
      <c r="H62" s="30"/>
      <c r="I62" s="12" t="s">
        <v>89</v>
      </c>
      <c r="J62" s="12" t="s">
        <v>91</v>
      </c>
      <c r="K62" s="13" t="s">
        <v>96</v>
      </c>
      <c r="L62" s="12" t="s">
        <v>16</v>
      </c>
      <c r="M62" s="14" t="s">
        <v>84</v>
      </c>
      <c r="N62" s="15" t="s">
        <v>85</v>
      </c>
      <c r="O62" s="16">
        <v>9000000000</v>
      </c>
      <c r="P62" s="16">
        <v>305083343</v>
      </c>
      <c r="Q62" s="16">
        <v>145583343</v>
      </c>
      <c r="R62" s="16">
        <v>145583343</v>
      </c>
      <c r="S62" s="10">
        <f t="shared" si="0"/>
        <v>3.3898149222222222E-2</v>
      </c>
      <c r="T62" s="10">
        <f t="shared" si="1"/>
        <v>1.6175927E-2</v>
      </c>
      <c r="U62" s="10">
        <f t="shared" si="2"/>
        <v>1.6175927E-2</v>
      </c>
    </row>
    <row r="63" spans="1:21" ht="24.75">
      <c r="A63" s="29" t="s">
        <v>83</v>
      </c>
      <c r="B63" s="30"/>
      <c r="C63" s="29" t="s">
        <v>86</v>
      </c>
      <c r="D63" s="30"/>
      <c r="E63" s="29" t="s">
        <v>87</v>
      </c>
      <c r="F63" s="30"/>
      <c r="G63" s="29" t="s">
        <v>88</v>
      </c>
      <c r="H63" s="30"/>
      <c r="I63" s="12" t="s">
        <v>89</v>
      </c>
      <c r="J63" s="12" t="s">
        <v>92</v>
      </c>
      <c r="K63" s="13" t="s">
        <v>97</v>
      </c>
      <c r="L63" s="12" t="s">
        <v>16</v>
      </c>
      <c r="M63" s="14" t="s">
        <v>84</v>
      </c>
      <c r="N63" s="15" t="s">
        <v>85</v>
      </c>
      <c r="O63" s="16">
        <v>4270000000</v>
      </c>
      <c r="P63" s="16">
        <v>1457600000</v>
      </c>
      <c r="Q63" s="16">
        <v>1041961851</v>
      </c>
      <c r="R63" s="16">
        <v>1041961851</v>
      </c>
      <c r="S63" s="10">
        <f t="shared" si="0"/>
        <v>0.34135831381733023</v>
      </c>
      <c r="T63" s="10">
        <f t="shared" si="1"/>
        <v>0.24401916885245903</v>
      </c>
      <c r="U63" s="10">
        <f t="shared" si="2"/>
        <v>0.24401916885245903</v>
      </c>
    </row>
    <row r="64" spans="1:21" ht="24.75">
      <c r="A64" s="29" t="s">
        <v>83</v>
      </c>
      <c r="B64" s="30"/>
      <c r="C64" s="29" t="s">
        <v>86</v>
      </c>
      <c r="D64" s="30"/>
      <c r="E64" s="29" t="s">
        <v>87</v>
      </c>
      <c r="F64" s="30"/>
      <c r="G64" s="29" t="s">
        <v>88</v>
      </c>
      <c r="H64" s="30"/>
      <c r="I64" s="12" t="s">
        <v>89</v>
      </c>
      <c r="J64" s="12" t="s">
        <v>93</v>
      </c>
      <c r="K64" s="13" t="s">
        <v>98</v>
      </c>
      <c r="L64" s="12" t="s">
        <v>16</v>
      </c>
      <c r="M64" s="14" t="s">
        <v>84</v>
      </c>
      <c r="N64" s="15" t="s">
        <v>85</v>
      </c>
      <c r="O64" s="16">
        <v>36701130000</v>
      </c>
      <c r="P64" s="16">
        <v>17971117044</v>
      </c>
      <c r="Q64" s="16">
        <v>8700402535</v>
      </c>
      <c r="R64" s="16">
        <v>8700402535</v>
      </c>
      <c r="S64" s="10">
        <f t="shared" si="0"/>
        <v>0.48966113697316677</v>
      </c>
      <c r="T64" s="10">
        <f t="shared" si="1"/>
        <v>0.2370608898145643</v>
      </c>
      <c r="U64" s="10">
        <f t="shared" si="2"/>
        <v>0.2370608898145643</v>
      </c>
    </row>
    <row r="65" spans="1:21" ht="33">
      <c r="A65" s="29" t="s">
        <v>83</v>
      </c>
      <c r="B65" s="30"/>
      <c r="C65" s="29" t="s">
        <v>86</v>
      </c>
      <c r="D65" s="30"/>
      <c r="E65" s="29" t="s">
        <v>87</v>
      </c>
      <c r="F65" s="30"/>
      <c r="G65" s="29" t="s">
        <v>88</v>
      </c>
      <c r="H65" s="30"/>
      <c r="I65" s="12" t="s">
        <v>89</v>
      </c>
      <c r="J65" s="12" t="s">
        <v>94</v>
      </c>
      <c r="K65" s="13" t="s">
        <v>99</v>
      </c>
      <c r="L65" s="12" t="s">
        <v>16</v>
      </c>
      <c r="M65" s="14" t="s">
        <v>84</v>
      </c>
      <c r="N65" s="15" t="s">
        <v>85</v>
      </c>
      <c r="O65" s="16">
        <v>9150000000</v>
      </c>
      <c r="P65" s="16">
        <v>6410393424</v>
      </c>
      <c r="Q65" s="16">
        <v>2969987790.7199998</v>
      </c>
      <c r="R65" s="16">
        <v>2969987790.7199998</v>
      </c>
      <c r="S65" s="10">
        <f t="shared" si="0"/>
        <v>0.70058944524590161</v>
      </c>
      <c r="T65" s="10">
        <f t="shared" si="1"/>
        <v>0.32458882958688523</v>
      </c>
      <c r="U65" s="10">
        <f t="shared" si="2"/>
        <v>0.32458882958688523</v>
      </c>
    </row>
    <row r="66" spans="1:21" ht="33.75" thickBot="1">
      <c r="A66" s="27" t="s">
        <v>83</v>
      </c>
      <c r="B66" s="28"/>
      <c r="C66" s="27" t="s">
        <v>86</v>
      </c>
      <c r="D66" s="28"/>
      <c r="E66" s="27" t="s">
        <v>87</v>
      </c>
      <c r="F66" s="28"/>
      <c r="G66" s="27" t="s">
        <v>88</v>
      </c>
      <c r="H66" s="28"/>
      <c r="I66" s="17" t="s">
        <v>89</v>
      </c>
      <c r="J66" s="17" t="s">
        <v>93</v>
      </c>
      <c r="K66" s="18" t="s">
        <v>100</v>
      </c>
      <c r="L66" s="17" t="s">
        <v>16</v>
      </c>
      <c r="M66" s="19" t="s">
        <v>84</v>
      </c>
      <c r="N66" s="20" t="s">
        <v>85</v>
      </c>
      <c r="O66" s="21">
        <v>4270000</v>
      </c>
      <c r="P66" s="21">
        <v>4270000</v>
      </c>
      <c r="Q66" s="21">
        <v>4270000</v>
      </c>
      <c r="R66" s="21">
        <v>4270000</v>
      </c>
      <c r="S66" s="22">
        <f t="shared" si="0"/>
        <v>1</v>
      </c>
      <c r="T66" s="22">
        <f t="shared" si="1"/>
        <v>1</v>
      </c>
      <c r="U66" s="22">
        <f t="shared" si="2"/>
        <v>1</v>
      </c>
    </row>
    <row r="67" spans="1:21" ht="15.75" thickBot="1">
      <c r="A67" s="31" t="s">
        <v>104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23">
        <f>SUM(O18:O66)</f>
        <v>67460299999</v>
      </c>
      <c r="P67" s="23">
        <f t="shared" ref="P67:R67" si="3">SUM(P18:P66)</f>
        <v>30969807389.400002</v>
      </c>
      <c r="Q67" s="23">
        <f t="shared" si="3"/>
        <v>15901042696.33</v>
      </c>
      <c r="R67" s="23">
        <f t="shared" si="3"/>
        <v>15901042696.33</v>
      </c>
      <c r="S67" s="24">
        <f t="shared" si="0"/>
        <v>0.45908196954147973</v>
      </c>
      <c r="T67" s="24">
        <f t="shared" si="1"/>
        <v>0.23570963509746784</v>
      </c>
      <c r="U67" s="25">
        <f t="shared" si="2"/>
        <v>0.23570963509746784</v>
      </c>
    </row>
  </sheetData>
  <mergeCells count="208">
    <mergeCell ref="A15:F15"/>
    <mergeCell ref="G15:L15"/>
    <mergeCell ref="A19:B19"/>
    <mergeCell ref="C19:D19"/>
    <mergeCell ref="E19:F19"/>
    <mergeCell ref="G19:H19"/>
    <mergeCell ref="A18:B18"/>
    <mergeCell ref="C18:D18"/>
    <mergeCell ref="E18:F18"/>
    <mergeCell ref="G18:H18"/>
    <mergeCell ref="A16:G16"/>
    <mergeCell ref="H16:N16"/>
    <mergeCell ref="A17:B17"/>
    <mergeCell ref="C17:D17"/>
    <mergeCell ref="E17:F17"/>
    <mergeCell ref="G17:H17"/>
    <mergeCell ref="A22:B22"/>
    <mergeCell ref="C22:D22"/>
    <mergeCell ref="E22:F22"/>
    <mergeCell ref="G22:H22"/>
    <mergeCell ref="A21:B21"/>
    <mergeCell ref="C21:D21"/>
    <mergeCell ref="E21:F21"/>
    <mergeCell ref="G21:H21"/>
    <mergeCell ref="A20:B20"/>
    <mergeCell ref="C20:D20"/>
    <mergeCell ref="E20:F20"/>
    <mergeCell ref="G20:H20"/>
    <mergeCell ref="A25:B25"/>
    <mergeCell ref="C25:D25"/>
    <mergeCell ref="E25:F25"/>
    <mergeCell ref="G25:H25"/>
    <mergeCell ref="A24:B24"/>
    <mergeCell ref="C24:D24"/>
    <mergeCell ref="E24:F24"/>
    <mergeCell ref="G24:H24"/>
    <mergeCell ref="A23:B23"/>
    <mergeCell ref="C23:D23"/>
    <mergeCell ref="E23:F23"/>
    <mergeCell ref="G23:H23"/>
    <mergeCell ref="A28:B28"/>
    <mergeCell ref="C28:D28"/>
    <mergeCell ref="E28:F28"/>
    <mergeCell ref="G28:H28"/>
    <mergeCell ref="A27:B27"/>
    <mergeCell ref="C27:D27"/>
    <mergeCell ref="E27:F27"/>
    <mergeCell ref="G27:H27"/>
    <mergeCell ref="A26:B26"/>
    <mergeCell ref="C26:D26"/>
    <mergeCell ref="E26:F26"/>
    <mergeCell ref="G26:H26"/>
    <mergeCell ref="A31:B31"/>
    <mergeCell ref="C31:D31"/>
    <mergeCell ref="E31:F31"/>
    <mergeCell ref="G31:H31"/>
    <mergeCell ref="A30:B30"/>
    <mergeCell ref="C30:D30"/>
    <mergeCell ref="E30:F30"/>
    <mergeCell ref="G30:H30"/>
    <mergeCell ref="A29:B29"/>
    <mergeCell ref="C29:D29"/>
    <mergeCell ref="E29:F29"/>
    <mergeCell ref="G29:H29"/>
    <mergeCell ref="A34:B34"/>
    <mergeCell ref="C34:D34"/>
    <mergeCell ref="E34:F34"/>
    <mergeCell ref="G34:H34"/>
    <mergeCell ref="A33:B33"/>
    <mergeCell ref="C33:D33"/>
    <mergeCell ref="E33:F33"/>
    <mergeCell ref="G33:H33"/>
    <mergeCell ref="A32:B32"/>
    <mergeCell ref="C32:D32"/>
    <mergeCell ref="E32:F32"/>
    <mergeCell ref="G32:H32"/>
    <mergeCell ref="A37:B37"/>
    <mergeCell ref="C37:D37"/>
    <mergeCell ref="E37:F37"/>
    <mergeCell ref="G37:H37"/>
    <mergeCell ref="A36:B36"/>
    <mergeCell ref="C36:D36"/>
    <mergeCell ref="E36:F36"/>
    <mergeCell ref="G36:H36"/>
    <mergeCell ref="A35:B35"/>
    <mergeCell ref="C35:D35"/>
    <mergeCell ref="E35:F35"/>
    <mergeCell ref="G35:H35"/>
    <mergeCell ref="A40:B40"/>
    <mergeCell ref="C40:D40"/>
    <mergeCell ref="E40:F40"/>
    <mergeCell ref="G40:H40"/>
    <mergeCell ref="A39:B39"/>
    <mergeCell ref="C39:D39"/>
    <mergeCell ref="E39:F39"/>
    <mergeCell ref="G39:H39"/>
    <mergeCell ref="A38:B38"/>
    <mergeCell ref="C38:D38"/>
    <mergeCell ref="E38:F38"/>
    <mergeCell ref="G38:H38"/>
    <mergeCell ref="A43:B43"/>
    <mergeCell ref="C43:D43"/>
    <mergeCell ref="E43:F43"/>
    <mergeCell ref="G43:H43"/>
    <mergeCell ref="A42:B42"/>
    <mergeCell ref="C42:D42"/>
    <mergeCell ref="E42:F42"/>
    <mergeCell ref="G42:H42"/>
    <mergeCell ref="A41:B41"/>
    <mergeCell ref="C41:D41"/>
    <mergeCell ref="E41:F41"/>
    <mergeCell ref="G41:H41"/>
    <mergeCell ref="A46:B46"/>
    <mergeCell ref="C46:D46"/>
    <mergeCell ref="E46:F46"/>
    <mergeCell ref="G46:H46"/>
    <mergeCell ref="A45:B45"/>
    <mergeCell ref="C45:D45"/>
    <mergeCell ref="E45:F45"/>
    <mergeCell ref="G45:H45"/>
    <mergeCell ref="A44:B44"/>
    <mergeCell ref="C44:D44"/>
    <mergeCell ref="E44:F44"/>
    <mergeCell ref="G44:H44"/>
    <mergeCell ref="A49:B49"/>
    <mergeCell ref="C49:D49"/>
    <mergeCell ref="E49:F49"/>
    <mergeCell ref="G49:H49"/>
    <mergeCell ref="A48:B48"/>
    <mergeCell ref="C48:D48"/>
    <mergeCell ref="E48:F48"/>
    <mergeCell ref="G48:H48"/>
    <mergeCell ref="A47:B47"/>
    <mergeCell ref="C47:D47"/>
    <mergeCell ref="E47:F47"/>
    <mergeCell ref="G47:H47"/>
    <mergeCell ref="A52:B52"/>
    <mergeCell ref="C52:D52"/>
    <mergeCell ref="E52:F52"/>
    <mergeCell ref="G52:H52"/>
    <mergeCell ref="A51:B51"/>
    <mergeCell ref="C51:D51"/>
    <mergeCell ref="E51:F51"/>
    <mergeCell ref="G51:H51"/>
    <mergeCell ref="A50:B50"/>
    <mergeCell ref="C50:D50"/>
    <mergeCell ref="E50:F50"/>
    <mergeCell ref="G50:H50"/>
    <mergeCell ref="A55:B55"/>
    <mergeCell ref="C55:D55"/>
    <mergeCell ref="E55:F55"/>
    <mergeCell ref="G55:H55"/>
    <mergeCell ref="A54:B54"/>
    <mergeCell ref="C54:D54"/>
    <mergeCell ref="E54:F54"/>
    <mergeCell ref="G54:H54"/>
    <mergeCell ref="A53:B53"/>
    <mergeCell ref="C53:D53"/>
    <mergeCell ref="E53:F53"/>
    <mergeCell ref="G53:H53"/>
    <mergeCell ref="A58:B58"/>
    <mergeCell ref="C58:D58"/>
    <mergeCell ref="E58:F58"/>
    <mergeCell ref="G58:H58"/>
    <mergeCell ref="A57:B57"/>
    <mergeCell ref="C57:D57"/>
    <mergeCell ref="E57:F57"/>
    <mergeCell ref="G57:H57"/>
    <mergeCell ref="A56:B56"/>
    <mergeCell ref="C56:D56"/>
    <mergeCell ref="E56:F56"/>
    <mergeCell ref="G56:H56"/>
    <mergeCell ref="C61:D61"/>
    <mergeCell ref="E61:F61"/>
    <mergeCell ref="G61:H61"/>
    <mergeCell ref="A67:N67"/>
    <mergeCell ref="A60:B60"/>
    <mergeCell ref="C60:D60"/>
    <mergeCell ref="E60:F60"/>
    <mergeCell ref="G60:H60"/>
    <mergeCell ref="A59:B59"/>
    <mergeCell ref="C59:D59"/>
    <mergeCell ref="E59:F59"/>
    <mergeCell ref="G59:H59"/>
    <mergeCell ref="A13:U13"/>
    <mergeCell ref="A14:U14"/>
    <mergeCell ref="A12:U12"/>
    <mergeCell ref="A66:B66"/>
    <mergeCell ref="C66:D66"/>
    <mergeCell ref="E66:F66"/>
    <mergeCell ref="G66:H66"/>
    <mergeCell ref="A65:B65"/>
    <mergeCell ref="C65:D65"/>
    <mergeCell ref="E65:F65"/>
    <mergeCell ref="G65:H65"/>
    <mergeCell ref="A64:B64"/>
    <mergeCell ref="C64:D64"/>
    <mergeCell ref="E64:F64"/>
    <mergeCell ref="G64:H64"/>
    <mergeCell ref="A63:B63"/>
    <mergeCell ref="C63:D63"/>
    <mergeCell ref="E63:F63"/>
    <mergeCell ref="G63:H63"/>
    <mergeCell ref="A62:B62"/>
    <mergeCell ref="C62:D62"/>
    <mergeCell ref="E62:F62"/>
    <mergeCell ref="G62:H62"/>
    <mergeCell ref="A61:B61"/>
  </mergeCells>
  <conditionalFormatting sqref="S18:U67">
    <cfRule type="iconSet" priority="1">
      <iconSet iconSet="3Arrows">
        <cfvo type="percent" val="0"/>
        <cfvo type="percent" val="63"/>
        <cfvo type="percent" val="68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57150</xdr:colOff>
                <xdr:row>0</xdr:row>
                <xdr:rowOff>114300</xdr:rowOff>
              </from>
              <to>
                <xdr:col>18</xdr:col>
                <xdr:colOff>85725</xdr:colOff>
                <xdr:row>9</xdr:row>
                <xdr:rowOff>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>
      <selection sqref="A1:AV1"/>
    </sheetView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40" t="s">
        <v>81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</row>
    <row r="2" spans="1:48">
      <c r="A2" s="40" t="s">
        <v>82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2021-09-08T12:49:06Z</dcterms:created>
  <dcterms:modified xsi:type="dcterms:W3CDTF">2021-09-27T22:08:35Z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