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 DNBC\2019\informe presupuesto 2019\12\"/>
    </mc:Choice>
  </mc:AlternateContent>
  <bookViews>
    <workbookView xWindow="0" yWindow="0" windowWidth="24000" windowHeight="934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H42" i="1" l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E44" i="1"/>
  <c r="D44" i="1"/>
  <c r="C44" i="1"/>
  <c r="B44" i="1" l="1"/>
  <c r="F44" i="1" l="1"/>
  <c r="H44" i="1"/>
  <c r="G44" i="1"/>
</calcChain>
</file>

<file path=xl/sharedStrings.xml><?xml version="1.0" encoding="utf-8"?>
<sst xmlns="http://schemas.openxmlformats.org/spreadsheetml/2006/main" count="66" uniqueCount="51">
  <si>
    <t/>
  </si>
  <si>
    <t>CONCEPTO</t>
  </si>
  <si>
    <t>APROPIACION
VIGENTE DEP.GSTO.</t>
  </si>
  <si>
    <t>TOTAL
COMPROMISO DEP.GSTOS</t>
  </si>
  <si>
    <t>TOTAL
OBLIGACIONES DEP.GSTOS</t>
  </si>
  <si>
    <t>TOTAL
ORDENES DE PAGO DEP.GSTOS</t>
  </si>
  <si>
    <t>SUELDO BÁSICO</t>
  </si>
  <si>
    <t>PRIMA TÉCNICA SALARIAL</t>
  </si>
  <si>
    <t>SUBSIDIO DE ALIMENTACIÓN</t>
  </si>
  <si>
    <t>PRIMA DE SERVICIO</t>
  </si>
  <si>
    <t>BONIFICACIÓN POR SERVICIOS PRESTADOS</t>
  </si>
  <si>
    <t>PRIMA DE NAVIDAD</t>
  </si>
  <si>
    <t>PRIMA DE VACACIONES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</si>
  <si>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</si>
  <si>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</si>
  <si>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</si>
  <si>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</si>
  <si>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</si>
  <si>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</si>
  <si>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</si>
  <si>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</si>
  <si>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</si>
  <si>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</si>
  <si>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BONIFICACIÓN ESPECIAL DE RECREACIÓN</t>
  </si>
  <si>
    <t>PRIMA TÉCNICA NO SALARIAL</t>
  </si>
  <si>
    <t>PRIMA DE COORDINACIÓN</t>
  </si>
  <si>
    <t>BONIFICACIÓN DE DIRECCIÓN</t>
  </si>
  <si>
    <t>MAQUINARIA Y EQUIPO</t>
  </si>
  <si>
    <t>OTROS ACTIVOS FIJOS</t>
  </si>
  <si>
    <t>PRODUCTOS ALIMENTICIOS, BEBIDAS Y TABACO; TEXTILES, PRENDAS DE VESTIR Y PRODUCTOS DE CUERO</t>
  </si>
  <si>
    <t>OTROS BIENES TRANSPORTABLES (EXCEPTO PRODUCTOS METÁLICOS, MAQUINARIA Y EQUIPO)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</si>
  <si>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</si>
  <si>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</si>
  <si>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</si>
  <si>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</si>
  <si>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</si>
  <si>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</si>
  <si>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</si>
  <si>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</si>
  <si>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</si>
  <si>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</si>
  <si>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</si>
  <si>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</si>
  <si>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</si>
  <si>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</si>
  <si>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COMPROMISOS</t>
  </si>
  <si>
    <t>% DE OBLIGACION</t>
  </si>
  <si>
    <t>% DE PAGOS</t>
  </si>
  <si>
    <t xml:space="preserve">TOTAL PRESUPUESTO </t>
  </si>
  <si>
    <t>DIRECCION NACIONAL DE BOMBEROS</t>
  </si>
  <si>
    <t>EJECUCION DE PRESUPUESTO A DIC 31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</si>
</sst>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9" fontId="5" fillId="0" borderId="0" xfId="1" applyNumberFormat="1" applyFont="1" applyFill="1" applyBorder="1"/>
    <xf numFmtId="10" fontId="5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 vertical="center" wrapText="1" readingOrder="1"/>
    </xf>
    <xf numFmtId="9" fontId="5" fillId="0" borderId="1" xfId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/>
    <xf numFmtId="4" fontId="7" fillId="3" borderId="1" xfId="0" applyNumberFormat="1" applyFont="1" applyFill="1" applyBorder="1"/>
    <xf numFmtId="4" fontId="4" fillId="0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right" vertical="center" wrapText="1" readingOrder="1"/>
    </xf>
    <xf numFmtId="9" fontId="5" fillId="0" borderId="3" xfId="1" applyFont="1" applyFill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9" fontId="5" fillId="0" borderId="5" xfId="1" applyFont="1" applyFill="1" applyBorder="1" applyAlignment="1">
      <alignment horizontal="center"/>
    </xf>
    <xf numFmtId="9" fontId="5" fillId="0" borderId="6" xfId="1" applyFont="1" applyFill="1" applyBorder="1" applyAlignment="1">
      <alignment horizontal="center"/>
    </xf>
    <xf numFmtId="9" fontId="5" fillId="0" borderId="7" xfId="1" applyFont="1" applyFill="1" applyBorder="1" applyAlignment="1">
      <alignment horizontal="center"/>
    </xf>
    <xf numFmtId="4" fontId="7" fillId="3" borderId="2" xfId="0" applyNumberFormat="1" applyFont="1" applyFill="1" applyBorder="1"/>
    <xf numFmtId="9" fontId="7" fillId="3" borderId="8" xfId="1" applyFont="1" applyFill="1" applyBorder="1" applyAlignment="1">
      <alignment horizontal="center"/>
    </xf>
    <xf numFmtId="9" fontId="7" fillId="3" borderId="9" xfId="1" applyFont="1" applyFill="1" applyBorder="1" applyAlignment="1">
      <alignment horizontal="center"/>
    </xf>
    <xf numFmtId="9" fontId="7" fillId="3" borderId="1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center" wrapText="1" readingOrder="1"/>
    </xf>
    <xf numFmtId="0" fontId="4" fillId="0" borderId="5" xfId="0" applyNumberFormat="1" applyFont="1" applyFill="1" applyBorder="1" applyAlignment="1">
      <alignment vertical="center" wrapText="1" readingOrder="1"/>
    </xf>
    <xf numFmtId="4" fontId="4" fillId="0" borderId="6" xfId="0" applyNumberFormat="1" applyFont="1" applyFill="1" applyBorder="1" applyAlignment="1">
      <alignment horizontal="right" vertical="center" wrapText="1" readingOrder="1"/>
    </xf>
    <xf numFmtId="4" fontId="4" fillId="0" borderId="11" xfId="0" applyNumberFormat="1" applyFont="1" applyFill="1" applyBorder="1" applyAlignment="1">
      <alignment horizontal="right" vertical="center" wrapText="1" readingOrder="1"/>
    </xf>
    <xf numFmtId="0" fontId="4" fillId="0" borderId="12" xfId="0" applyNumberFormat="1" applyFont="1" applyFill="1" applyBorder="1" applyAlignment="1">
      <alignment vertical="center" wrapText="1" readingOrder="1"/>
    </xf>
    <xf numFmtId="4" fontId="4" fillId="0" borderId="13" xfId="0" applyNumberFormat="1" applyFont="1" applyFill="1" applyBorder="1" applyAlignment="1">
      <alignment horizontal="right" vertical="center" wrapText="1" readingOrder="1"/>
    </xf>
    <xf numFmtId="4" fontId="4" fillId="0" borderId="14" xfId="0" applyNumberFormat="1" applyFont="1" applyFill="1" applyBorder="1" applyAlignment="1">
      <alignment horizontal="right" vertical="center" wrapText="1" readingOrder="1"/>
    </xf>
    <xf numFmtId="9" fontId="5" fillId="0" borderId="12" xfId="1" applyFont="1" applyFill="1" applyBorder="1" applyAlignment="1">
      <alignment horizontal="center"/>
    </xf>
    <xf numFmtId="9" fontId="5" fillId="0" borderId="13" xfId="1" applyFont="1" applyFill="1" applyBorder="1" applyAlignment="1">
      <alignment horizontal="center"/>
    </xf>
    <xf numFmtId="9" fontId="5" fillId="0" borderId="15" xfId="1" applyFont="1" applyFill="1" applyBorder="1" applyAlignment="1">
      <alignment horizontal="center"/>
    </xf>
    <xf numFmtId="0" fontId="6" fillId="2" borderId="16" xfId="0" applyNumberFormat="1" applyFont="1" applyFill="1" applyBorder="1" applyAlignment="1">
      <alignment horizontal="center" vertical="top" wrapText="1" readingOrder="1"/>
    </xf>
    <xf numFmtId="0" fontId="6" fillId="2" borderId="17" xfId="0" applyNumberFormat="1" applyFont="1" applyFill="1" applyBorder="1" applyAlignment="1">
      <alignment horizontal="center" vertical="top" wrapText="1" readingOrder="1"/>
    </xf>
    <xf numFmtId="0" fontId="6" fillId="2" borderId="18" xfId="0" applyNumberFormat="1" applyFont="1" applyFill="1" applyBorder="1" applyAlignment="1">
      <alignment horizontal="center" vertical="top" wrapText="1" readingOrder="1"/>
    </xf>
    <xf numFmtId="0" fontId="6" fillId="2" borderId="19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abSelected="1" workbookViewId="0">
      <selection activeCell="A46" sqref="A46"/>
    </sheetView>
  </sheetViews>
  <sheetFormatPr baseColWidth="10" defaultRowHeight="12.75"/>
  <cols>
    <col min="1" max="1" width="50.140625" style="5" customWidth="1"/>
    <col min="2" max="5" width="18.28515625" style="5" bestFit="1" customWidth="1"/>
    <col min="6" max="6" width="16.140625" style="5" customWidth="1"/>
    <col min="7" max="8" width="11.5703125" style="5" bestFit="1" customWidth="1"/>
    <col min="9" max="16384" width="11.42578125" style="5"/>
  </cols>
  <sheetData>
    <row r="1" spans="1:8">
      <c r="A1" s="25" t="s">
        <v>49</v>
      </c>
      <c r="B1" s="25"/>
      <c r="C1" s="25"/>
      <c r="D1" s="25"/>
      <c r="E1" s="25"/>
      <c r="F1" s="25"/>
      <c r="G1" s="25"/>
      <c r="H1" s="25"/>
    </row>
    <row r="2" spans="1:8">
      <c r="A2" s="25" t="s">
        <v>50</v>
      </c>
      <c r="B2" s="25"/>
      <c r="C2" s="25"/>
      <c r="D2" s="25"/>
      <c r="E2" s="25"/>
      <c r="F2" s="25"/>
      <c r="G2" s="25"/>
      <c r="H2" s="25"/>
    </row>
    <row r="3" spans="1:8" ht="13.5" thickBot="1">
      <c r="A3" s="26"/>
      <c r="B3" s="4" t="s">
        <v>0</v>
      </c>
      <c r="C3" s="4" t="s">
        <v>0</v>
      </c>
      <c r="D3" s="4" t="s">
        <v>0</v>
      </c>
      <c r="E3" s="4" t="s">
        <v>0</v>
      </c>
    </row>
    <row r="4" spans="1:8" ht="39" thickBot="1">
      <c r="A4" s="37" t="s">
        <v>1</v>
      </c>
      <c r="B4" s="38" t="s">
        <v>2</v>
      </c>
      <c r="C4" s="39" t="s">
        <v>3</v>
      </c>
      <c r="D4" s="38" t="s">
        <v>4</v>
      </c>
      <c r="E4" s="39" t="s">
        <v>5</v>
      </c>
      <c r="F4" s="37" t="s">
        <v>45</v>
      </c>
      <c r="G4" s="38" t="s">
        <v>46</v>
      </c>
      <c r="H4" s="40" t="s">
        <v>47</v>
      </c>
    </row>
    <row r="5" spans="1:8">
      <c r="A5" s="31" t="s">
        <v>6</v>
      </c>
      <c r="B5" s="32">
        <v>1512457000</v>
      </c>
      <c r="C5" s="32">
        <v>1502766697</v>
      </c>
      <c r="D5" s="32">
        <v>1502766697</v>
      </c>
      <c r="E5" s="33">
        <v>1502766697</v>
      </c>
      <c r="F5" s="34">
        <f>+C5/B5</f>
        <v>0.99359300594992117</v>
      </c>
      <c r="G5" s="35">
        <f>+D5/B5</f>
        <v>0.99359300594992117</v>
      </c>
      <c r="H5" s="36">
        <f>+E5/B5</f>
        <v>0.99359300594992117</v>
      </c>
    </row>
    <row r="6" spans="1:8">
      <c r="A6" s="27" t="s">
        <v>7</v>
      </c>
      <c r="B6" s="9">
        <v>199000000</v>
      </c>
      <c r="C6" s="9">
        <v>198090696</v>
      </c>
      <c r="D6" s="9">
        <v>198090696</v>
      </c>
      <c r="E6" s="14">
        <v>198090696</v>
      </c>
      <c r="F6" s="16">
        <f t="shared" ref="F6:F42" si="0">+C6/B6</f>
        <v>0.99543063316582914</v>
      </c>
      <c r="G6" s="10">
        <f t="shared" ref="G6:G42" si="1">+D6/B6</f>
        <v>0.99543063316582914</v>
      </c>
      <c r="H6" s="17">
        <f t="shared" ref="H6:H42" si="2">+E6/B6</f>
        <v>0.99543063316582914</v>
      </c>
    </row>
    <row r="7" spans="1:8">
      <c r="A7" s="27" t="s">
        <v>8</v>
      </c>
      <c r="B7" s="9">
        <v>4000000</v>
      </c>
      <c r="C7" s="9">
        <v>2237433.86</v>
      </c>
      <c r="D7" s="9">
        <v>2237433.86</v>
      </c>
      <c r="E7" s="14">
        <v>2237433.86</v>
      </c>
      <c r="F7" s="16">
        <f t="shared" si="0"/>
        <v>0.55935846499999997</v>
      </c>
      <c r="G7" s="10">
        <f t="shared" si="1"/>
        <v>0.55935846499999997</v>
      </c>
      <c r="H7" s="17">
        <f t="shared" si="2"/>
        <v>0.55935846499999997</v>
      </c>
    </row>
    <row r="8" spans="1:8">
      <c r="A8" s="27" t="s">
        <v>9</v>
      </c>
      <c r="B8" s="9">
        <v>90000000</v>
      </c>
      <c r="C8" s="9">
        <v>78807153</v>
      </c>
      <c r="D8" s="9">
        <v>78807153</v>
      </c>
      <c r="E8" s="14">
        <v>78807153</v>
      </c>
      <c r="F8" s="16">
        <f t="shared" si="0"/>
        <v>0.87563503333333337</v>
      </c>
      <c r="G8" s="10">
        <f t="shared" si="1"/>
        <v>0.87563503333333337</v>
      </c>
      <c r="H8" s="17">
        <f t="shared" si="2"/>
        <v>0.87563503333333337</v>
      </c>
    </row>
    <row r="9" spans="1:8">
      <c r="A9" s="27" t="s">
        <v>10</v>
      </c>
      <c r="B9" s="9">
        <v>54000000</v>
      </c>
      <c r="C9" s="9">
        <v>52383055</v>
      </c>
      <c r="D9" s="9">
        <v>52383055</v>
      </c>
      <c r="E9" s="14">
        <v>52383055</v>
      </c>
      <c r="F9" s="16">
        <f t="shared" si="0"/>
        <v>0.97005657407407408</v>
      </c>
      <c r="G9" s="10">
        <f t="shared" si="1"/>
        <v>0.97005657407407408</v>
      </c>
      <c r="H9" s="17">
        <f t="shared" si="2"/>
        <v>0.97005657407407408</v>
      </c>
    </row>
    <row r="10" spans="1:8">
      <c r="A10" s="27" t="s">
        <v>11</v>
      </c>
      <c r="B10" s="9">
        <v>166000000</v>
      </c>
      <c r="C10" s="9">
        <v>162961502</v>
      </c>
      <c r="D10" s="9">
        <v>162961502</v>
      </c>
      <c r="E10" s="14">
        <v>162961502</v>
      </c>
      <c r="F10" s="16">
        <f t="shared" si="0"/>
        <v>0.98169579518072292</v>
      </c>
      <c r="G10" s="10">
        <f t="shared" si="1"/>
        <v>0.98169579518072292</v>
      </c>
      <c r="H10" s="17">
        <f t="shared" si="2"/>
        <v>0.98169579518072292</v>
      </c>
    </row>
    <row r="11" spans="1:8">
      <c r="A11" s="27" t="s">
        <v>12</v>
      </c>
      <c r="B11" s="9">
        <v>65000000</v>
      </c>
      <c r="C11" s="9">
        <v>52729758</v>
      </c>
      <c r="D11" s="9">
        <v>52729758</v>
      </c>
      <c r="E11" s="14">
        <v>52729758</v>
      </c>
      <c r="F11" s="16">
        <f t="shared" si="0"/>
        <v>0.81122704615384611</v>
      </c>
      <c r="G11" s="10">
        <f t="shared" si="1"/>
        <v>0.81122704615384611</v>
      </c>
      <c r="H11" s="17">
        <f t="shared" si="2"/>
        <v>0.81122704615384611</v>
      </c>
    </row>
    <row r="12" spans="1:8">
      <c r="A12" s="27" t="s">
        <v>13</v>
      </c>
      <c r="B12" s="9">
        <v>216393850</v>
      </c>
      <c r="C12" s="9">
        <v>216360466</v>
      </c>
      <c r="D12" s="9">
        <v>198393850</v>
      </c>
      <c r="E12" s="14">
        <v>198393850</v>
      </c>
      <c r="F12" s="16">
        <f t="shared" si="0"/>
        <v>0.99984572574497843</v>
      </c>
      <c r="G12" s="10">
        <f t="shared" si="1"/>
        <v>0.91681833841396143</v>
      </c>
      <c r="H12" s="17">
        <f t="shared" si="2"/>
        <v>0.91681833841396143</v>
      </c>
    </row>
    <row r="13" spans="1:8">
      <c r="A13" s="27" t="s">
        <v>14</v>
      </c>
      <c r="B13" s="9">
        <v>153274000</v>
      </c>
      <c r="C13" s="9">
        <v>152457563.68000001</v>
      </c>
      <c r="D13" s="9">
        <v>140794780</v>
      </c>
      <c r="E13" s="14">
        <v>139731482</v>
      </c>
      <c r="F13" s="16">
        <f t="shared" si="0"/>
        <v>0.99467335412398716</v>
      </c>
      <c r="G13" s="10">
        <f t="shared" si="1"/>
        <v>0.91858227748998522</v>
      </c>
      <c r="H13" s="17">
        <f t="shared" si="2"/>
        <v>0.91164504090713361</v>
      </c>
    </row>
    <row r="14" spans="1:8">
      <c r="A14" s="27" t="s">
        <v>15</v>
      </c>
      <c r="B14" s="9">
        <v>160710900</v>
      </c>
      <c r="C14" s="9">
        <v>160710580</v>
      </c>
      <c r="D14" s="9">
        <v>160710580</v>
      </c>
      <c r="E14" s="14">
        <v>134755700</v>
      </c>
      <c r="F14" s="16">
        <f t="shared" si="0"/>
        <v>0.9999980088469419</v>
      </c>
      <c r="G14" s="10">
        <f t="shared" si="1"/>
        <v>0.9999980088469419</v>
      </c>
      <c r="H14" s="17">
        <f t="shared" si="2"/>
        <v>0.83849757546003412</v>
      </c>
    </row>
    <row r="15" spans="1:8">
      <c r="A15" s="27" t="s">
        <v>16</v>
      </c>
      <c r="B15" s="9">
        <v>77956001</v>
      </c>
      <c r="C15" s="9">
        <v>77955001</v>
      </c>
      <c r="D15" s="9">
        <v>77955001</v>
      </c>
      <c r="E15" s="14">
        <v>72031001</v>
      </c>
      <c r="F15" s="16">
        <f t="shared" si="0"/>
        <v>0.99998717225117795</v>
      </c>
      <c r="G15" s="10">
        <f t="shared" si="1"/>
        <v>0.99998717225117795</v>
      </c>
      <c r="H15" s="17">
        <f t="shared" si="2"/>
        <v>0.92399558822931416</v>
      </c>
    </row>
    <row r="16" spans="1:8" ht="25.5">
      <c r="A16" s="27" t="s">
        <v>17</v>
      </c>
      <c r="B16" s="9">
        <v>89282573</v>
      </c>
      <c r="C16" s="9">
        <v>88990700</v>
      </c>
      <c r="D16" s="9">
        <v>88990700</v>
      </c>
      <c r="E16" s="14">
        <v>80982400</v>
      </c>
      <c r="F16" s="16">
        <f t="shared" si="0"/>
        <v>0.99673090738547598</v>
      </c>
      <c r="G16" s="10">
        <f t="shared" si="1"/>
        <v>0.99673090738547598</v>
      </c>
      <c r="H16" s="17">
        <f t="shared" si="2"/>
        <v>0.9070347916608541</v>
      </c>
    </row>
    <row r="17" spans="1:8">
      <c r="A17" s="27" t="s">
        <v>18</v>
      </c>
      <c r="B17" s="9">
        <v>61290000</v>
      </c>
      <c r="C17" s="9">
        <v>58470727</v>
      </c>
      <c r="D17" s="9">
        <v>54027327</v>
      </c>
      <c r="E17" s="14">
        <v>54027327</v>
      </c>
      <c r="F17" s="16">
        <f t="shared" si="0"/>
        <v>0.95400109316364823</v>
      </c>
      <c r="G17" s="10">
        <f t="shared" si="1"/>
        <v>0.88150313264806657</v>
      </c>
      <c r="H17" s="17">
        <f t="shared" si="2"/>
        <v>0.88150313264806657</v>
      </c>
    </row>
    <row r="18" spans="1:8">
      <c r="A18" s="27" t="s">
        <v>19</v>
      </c>
      <c r="B18" s="9">
        <v>34489449</v>
      </c>
      <c r="C18" s="9">
        <v>34489249</v>
      </c>
      <c r="D18" s="9">
        <v>31526449</v>
      </c>
      <c r="E18" s="14">
        <v>31526449</v>
      </c>
      <c r="F18" s="16">
        <f t="shared" si="0"/>
        <v>0.99999420112510351</v>
      </c>
      <c r="G18" s="10">
        <f t="shared" si="1"/>
        <v>0.91408966840844574</v>
      </c>
      <c r="H18" s="17">
        <f t="shared" si="2"/>
        <v>0.91408966840844574</v>
      </c>
    </row>
    <row r="19" spans="1:8">
      <c r="A19" s="27" t="s">
        <v>20</v>
      </c>
      <c r="B19" s="9">
        <v>1503700</v>
      </c>
      <c r="C19" s="9">
        <v>1503700</v>
      </c>
      <c r="D19" s="9">
        <v>1503700</v>
      </c>
      <c r="E19" s="14">
        <v>1503700</v>
      </c>
      <c r="F19" s="16">
        <f t="shared" si="0"/>
        <v>1</v>
      </c>
      <c r="G19" s="10">
        <f t="shared" si="1"/>
        <v>1</v>
      </c>
      <c r="H19" s="17">
        <f t="shared" si="2"/>
        <v>1</v>
      </c>
    </row>
    <row r="20" spans="1:8" ht="25.5">
      <c r="A20" s="27" t="s">
        <v>21</v>
      </c>
      <c r="B20" s="9">
        <v>3002700</v>
      </c>
      <c r="C20" s="9">
        <v>3002700</v>
      </c>
      <c r="D20" s="9">
        <v>3002700</v>
      </c>
      <c r="E20" s="14">
        <v>3002700</v>
      </c>
      <c r="F20" s="16">
        <f t="shared" si="0"/>
        <v>1</v>
      </c>
      <c r="G20" s="10">
        <f t="shared" si="1"/>
        <v>1</v>
      </c>
      <c r="H20" s="17">
        <f t="shared" si="2"/>
        <v>1</v>
      </c>
    </row>
    <row r="21" spans="1:8">
      <c r="A21" s="27" t="s">
        <v>22</v>
      </c>
      <c r="B21" s="9">
        <v>80661554</v>
      </c>
      <c r="C21" s="9">
        <v>75963553</v>
      </c>
      <c r="D21" s="9">
        <v>75963553</v>
      </c>
      <c r="E21" s="14">
        <v>75963553</v>
      </c>
      <c r="F21" s="16">
        <f t="shared" si="0"/>
        <v>0.94175662670719185</v>
      </c>
      <c r="G21" s="10">
        <f t="shared" si="1"/>
        <v>0.94175662670719185</v>
      </c>
      <c r="H21" s="17">
        <f t="shared" si="2"/>
        <v>0.94175662670719185</v>
      </c>
    </row>
    <row r="22" spans="1:8">
      <c r="A22" s="27" t="s">
        <v>23</v>
      </c>
      <c r="B22" s="9">
        <v>7000000</v>
      </c>
      <c r="C22" s="9">
        <v>6031037</v>
      </c>
      <c r="D22" s="9">
        <v>6031037</v>
      </c>
      <c r="E22" s="14">
        <v>6031037</v>
      </c>
      <c r="F22" s="16">
        <f t="shared" si="0"/>
        <v>0.86157671428571425</v>
      </c>
      <c r="G22" s="10">
        <f t="shared" si="1"/>
        <v>0.86157671428571425</v>
      </c>
      <c r="H22" s="17">
        <f t="shared" si="2"/>
        <v>0.86157671428571425</v>
      </c>
    </row>
    <row r="23" spans="1:8">
      <c r="A23" s="27" t="s">
        <v>24</v>
      </c>
      <c r="B23" s="9">
        <v>65759000</v>
      </c>
      <c r="C23" s="9">
        <v>65612669</v>
      </c>
      <c r="D23" s="9">
        <v>65612669</v>
      </c>
      <c r="E23" s="14">
        <v>65612669</v>
      </c>
      <c r="F23" s="16">
        <f t="shared" si="0"/>
        <v>0.99777473805866879</v>
      </c>
      <c r="G23" s="10">
        <f t="shared" si="1"/>
        <v>0.99777473805866879</v>
      </c>
      <c r="H23" s="17">
        <f t="shared" si="2"/>
        <v>0.99777473805866879</v>
      </c>
    </row>
    <row r="24" spans="1:8">
      <c r="A24" s="27" t="s">
        <v>25</v>
      </c>
      <c r="B24" s="9">
        <v>44378000</v>
      </c>
      <c r="C24" s="9">
        <v>44375083</v>
      </c>
      <c r="D24" s="9">
        <v>44375083</v>
      </c>
      <c r="E24" s="14">
        <v>44375083</v>
      </c>
      <c r="F24" s="16">
        <f t="shared" si="0"/>
        <v>0.99993426923250261</v>
      </c>
      <c r="G24" s="10">
        <f t="shared" si="1"/>
        <v>0.99993426923250261</v>
      </c>
      <c r="H24" s="17">
        <f t="shared" si="2"/>
        <v>0.99993426923250261</v>
      </c>
    </row>
    <row r="25" spans="1:8">
      <c r="A25" s="27" t="s">
        <v>26</v>
      </c>
      <c r="B25" s="9">
        <v>65744446</v>
      </c>
      <c r="C25" s="9">
        <v>65612661</v>
      </c>
      <c r="D25" s="9">
        <v>65612661</v>
      </c>
      <c r="E25" s="14">
        <v>65612661</v>
      </c>
      <c r="F25" s="16">
        <f t="shared" si="0"/>
        <v>0.99799549607582061</v>
      </c>
      <c r="G25" s="10">
        <f t="shared" si="1"/>
        <v>0.99799549607582061</v>
      </c>
      <c r="H25" s="17">
        <f t="shared" si="2"/>
        <v>0.99799549607582061</v>
      </c>
    </row>
    <row r="26" spans="1:8">
      <c r="A26" s="27" t="s">
        <v>27</v>
      </c>
      <c r="B26" s="9">
        <v>17645000</v>
      </c>
      <c r="C26" s="9">
        <v>17645000</v>
      </c>
      <c r="D26" s="9">
        <v>2936600</v>
      </c>
      <c r="E26" s="14">
        <v>2936600</v>
      </c>
      <c r="F26" s="16">
        <f t="shared" si="0"/>
        <v>1</v>
      </c>
      <c r="G26" s="10">
        <f t="shared" si="1"/>
        <v>0.16642674978747521</v>
      </c>
      <c r="H26" s="17">
        <f t="shared" si="2"/>
        <v>0.16642674978747521</v>
      </c>
    </row>
    <row r="27" spans="1:8">
      <c r="A27" s="27" t="s">
        <v>28</v>
      </c>
      <c r="B27" s="9">
        <v>28355000</v>
      </c>
      <c r="C27" s="11">
        <v>0</v>
      </c>
      <c r="D27" s="11">
        <v>0</v>
      </c>
      <c r="E27" s="15">
        <v>0</v>
      </c>
      <c r="F27" s="16">
        <f t="shared" si="0"/>
        <v>0</v>
      </c>
      <c r="G27" s="10">
        <f t="shared" si="1"/>
        <v>0</v>
      </c>
      <c r="H27" s="17">
        <f t="shared" si="2"/>
        <v>0</v>
      </c>
    </row>
    <row r="28" spans="1:8" ht="38.25">
      <c r="A28" s="27" t="s">
        <v>29</v>
      </c>
      <c r="B28" s="9">
        <v>14040659</v>
      </c>
      <c r="C28" s="9">
        <v>13988041</v>
      </c>
      <c r="D28" s="9">
        <v>13988041</v>
      </c>
      <c r="E28" s="14">
        <v>13988041</v>
      </c>
      <c r="F28" s="16">
        <f t="shared" si="0"/>
        <v>0.99625245510200056</v>
      </c>
      <c r="G28" s="10">
        <f t="shared" si="1"/>
        <v>0.99625245510200056</v>
      </c>
      <c r="H28" s="17">
        <f t="shared" si="2"/>
        <v>0.99625245510200056</v>
      </c>
    </row>
    <row r="29" spans="1:8" ht="25.5">
      <c r="A29" s="27" t="s">
        <v>30</v>
      </c>
      <c r="B29" s="9">
        <v>61397655</v>
      </c>
      <c r="C29" s="9">
        <v>50314368.890000001</v>
      </c>
      <c r="D29" s="9">
        <v>49592854.890000001</v>
      </c>
      <c r="E29" s="14">
        <v>49592854.890000001</v>
      </c>
      <c r="F29" s="16">
        <f t="shared" si="0"/>
        <v>0.81948355991772004</v>
      </c>
      <c r="G29" s="10">
        <f t="shared" si="1"/>
        <v>0.80773206875734915</v>
      </c>
      <c r="H29" s="17">
        <f t="shared" si="2"/>
        <v>0.80773206875734915</v>
      </c>
    </row>
    <row r="30" spans="1:8" ht="51">
      <c r="A30" s="27" t="s">
        <v>31</v>
      </c>
      <c r="B30" s="9">
        <v>44250508</v>
      </c>
      <c r="C30" s="9">
        <v>13943170</v>
      </c>
      <c r="D30" s="9">
        <v>13943170</v>
      </c>
      <c r="E30" s="14">
        <v>13943170</v>
      </c>
      <c r="F30" s="16">
        <f t="shared" si="0"/>
        <v>0.31509626962926618</v>
      </c>
      <c r="G30" s="10">
        <f t="shared" si="1"/>
        <v>0.31509626962926618</v>
      </c>
      <c r="H30" s="17">
        <f t="shared" si="2"/>
        <v>0.31509626962926618</v>
      </c>
    </row>
    <row r="31" spans="1:8" ht="38.25">
      <c r="A31" s="27" t="s">
        <v>32</v>
      </c>
      <c r="B31" s="9">
        <v>647708468</v>
      </c>
      <c r="C31" s="9">
        <v>645428042</v>
      </c>
      <c r="D31" s="9">
        <v>445874952</v>
      </c>
      <c r="E31" s="14">
        <v>445874952</v>
      </c>
      <c r="F31" s="16">
        <f t="shared" si="0"/>
        <v>0.99647924010158229</v>
      </c>
      <c r="G31" s="10">
        <f t="shared" si="1"/>
        <v>0.68838833214081119</v>
      </c>
      <c r="H31" s="17">
        <f t="shared" si="2"/>
        <v>0.68838833214081119</v>
      </c>
    </row>
    <row r="32" spans="1:8" ht="25.5">
      <c r="A32" s="27" t="s">
        <v>33</v>
      </c>
      <c r="B32" s="9">
        <v>815705198</v>
      </c>
      <c r="C32" s="9">
        <v>720387279.35000002</v>
      </c>
      <c r="D32" s="9">
        <v>708741389.35000002</v>
      </c>
      <c r="E32" s="14">
        <v>708741389.35000002</v>
      </c>
      <c r="F32" s="16">
        <f t="shared" si="0"/>
        <v>0.88314660874577389</v>
      </c>
      <c r="G32" s="10">
        <f t="shared" si="1"/>
        <v>0.8688695267453721</v>
      </c>
      <c r="H32" s="17">
        <f t="shared" si="2"/>
        <v>0.8688695267453721</v>
      </c>
    </row>
    <row r="33" spans="1:8" ht="25.5">
      <c r="A33" s="27" t="s">
        <v>34</v>
      </c>
      <c r="B33" s="9">
        <v>27997512</v>
      </c>
      <c r="C33" s="9">
        <v>15319097</v>
      </c>
      <c r="D33" s="9">
        <v>2457053</v>
      </c>
      <c r="E33" s="14">
        <v>2457053</v>
      </c>
      <c r="F33" s="16">
        <f t="shared" si="0"/>
        <v>0.54715922614838064</v>
      </c>
      <c r="G33" s="10">
        <f t="shared" si="1"/>
        <v>8.7759690932537146E-2</v>
      </c>
      <c r="H33" s="17">
        <f t="shared" si="2"/>
        <v>8.7759690932537146E-2</v>
      </c>
    </row>
    <row r="34" spans="1:8">
      <c r="A34" s="27" t="s">
        <v>35</v>
      </c>
      <c r="B34" s="9">
        <v>60900000</v>
      </c>
      <c r="C34" s="9">
        <v>60128360</v>
      </c>
      <c r="D34" s="9">
        <v>60128360</v>
      </c>
      <c r="E34" s="14">
        <v>60128360</v>
      </c>
      <c r="F34" s="16">
        <f t="shared" si="0"/>
        <v>0.98732939244663387</v>
      </c>
      <c r="G34" s="10">
        <f t="shared" si="1"/>
        <v>0.98732939244663387</v>
      </c>
      <c r="H34" s="17">
        <f t="shared" si="2"/>
        <v>0.98732939244663387</v>
      </c>
    </row>
    <row r="35" spans="1:8">
      <c r="A35" s="27" t="s">
        <v>36</v>
      </c>
      <c r="B35" s="9">
        <v>32700000</v>
      </c>
      <c r="C35" s="9">
        <v>1395000</v>
      </c>
      <c r="D35" s="9">
        <v>1395000</v>
      </c>
      <c r="E35" s="14">
        <v>1395000</v>
      </c>
      <c r="F35" s="16">
        <f t="shared" si="0"/>
        <v>4.2660550458715599E-2</v>
      </c>
      <c r="G35" s="10">
        <f t="shared" si="1"/>
        <v>4.2660550458715599E-2</v>
      </c>
      <c r="H35" s="17">
        <f t="shared" si="2"/>
        <v>4.2660550458715599E-2</v>
      </c>
    </row>
    <row r="36" spans="1:8">
      <c r="A36" s="27" t="s">
        <v>37</v>
      </c>
      <c r="B36" s="9">
        <v>26300000</v>
      </c>
      <c r="C36" s="9">
        <v>26300000</v>
      </c>
      <c r="D36" s="9">
        <v>26300000</v>
      </c>
      <c r="E36" s="14">
        <v>26300000</v>
      </c>
      <c r="F36" s="16">
        <f t="shared" si="0"/>
        <v>1</v>
      </c>
      <c r="G36" s="10">
        <f t="shared" si="1"/>
        <v>1</v>
      </c>
      <c r="H36" s="17">
        <f t="shared" si="2"/>
        <v>1</v>
      </c>
    </row>
    <row r="37" spans="1:8">
      <c r="A37" s="27" t="s">
        <v>37</v>
      </c>
      <c r="B37" s="9">
        <v>37000000</v>
      </c>
      <c r="C37" s="9">
        <v>36965492.810000002</v>
      </c>
      <c r="D37" s="9">
        <v>36965492.810000002</v>
      </c>
      <c r="E37" s="14">
        <v>36965492.810000002</v>
      </c>
      <c r="F37" s="16">
        <f t="shared" si="0"/>
        <v>0.99906737324324335</v>
      </c>
      <c r="G37" s="10">
        <f t="shared" si="1"/>
        <v>0.99906737324324335</v>
      </c>
      <c r="H37" s="17">
        <f t="shared" si="2"/>
        <v>0.99906737324324335</v>
      </c>
    </row>
    <row r="38" spans="1:8" ht="63.75">
      <c r="A38" s="27" t="s">
        <v>40</v>
      </c>
      <c r="B38" s="9">
        <v>1200000000</v>
      </c>
      <c r="C38" s="9">
        <v>1200000000</v>
      </c>
      <c r="D38" s="11">
        <v>0</v>
      </c>
      <c r="E38" s="15">
        <v>0</v>
      </c>
      <c r="F38" s="16">
        <f t="shared" si="0"/>
        <v>1</v>
      </c>
      <c r="G38" s="10">
        <f t="shared" si="1"/>
        <v>0</v>
      </c>
      <c r="H38" s="17">
        <f t="shared" si="2"/>
        <v>0</v>
      </c>
    </row>
    <row r="39" spans="1:8" ht="51">
      <c r="A39" s="27" t="s">
        <v>41</v>
      </c>
      <c r="B39" s="9">
        <v>620058577</v>
      </c>
      <c r="C39" s="9">
        <v>500674714</v>
      </c>
      <c r="D39" s="9">
        <v>100674714</v>
      </c>
      <c r="E39" s="14">
        <v>100674714</v>
      </c>
      <c r="F39" s="16">
        <f t="shared" si="0"/>
        <v>0.80746357291337012</v>
      </c>
      <c r="G39" s="10">
        <f t="shared" si="1"/>
        <v>0.16236323104679834</v>
      </c>
      <c r="H39" s="17">
        <f t="shared" si="2"/>
        <v>0.16236323104679834</v>
      </c>
    </row>
    <row r="40" spans="1:8" ht="63.75">
      <c r="A40" s="27" t="s">
        <v>42</v>
      </c>
      <c r="B40" s="9">
        <v>34860420152</v>
      </c>
      <c r="C40" s="9">
        <v>33595317220</v>
      </c>
      <c r="D40" s="9">
        <v>6772144509</v>
      </c>
      <c r="E40" s="14">
        <v>6772144509</v>
      </c>
      <c r="F40" s="16">
        <f t="shared" si="0"/>
        <v>0.96370947548871067</v>
      </c>
      <c r="G40" s="10">
        <f t="shared" si="1"/>
        <v>0.1942645693732831</v>
      </c>
      <c r="H40" s="17">
        <f t="shared" si="2"/>
        <v>0.1942645693732831</v>
      </c>
    </row>
    <row r="41" spans="1:8" ht="63.75">
      <c r="A41" s="27" t="s">
        <v>43</v>
      </c>
      <c r="B41" s="9">
        <v>3315671271</v>
      </c>
      <c r="C41" s="9">
        <v>2339332463</v>
      </c>
      <c r="D41" s="9">
        <v>2339332463</v>
      </c>
      <c r="E41" s="14">
        <v>2339332463</v>
      </c>
      <c r="F41" s="16">
        <f t="shared" si="0"/>
        <v>0.70553811635689145</v>
      </c>
      <c r="G41" s="10">
        <f t="shared" si="1"/>
        <v>0.70553811635689145</v>
      </c>
      <c r="H41" s="17">
        <f t="shared" si="2"/>
        <v>0.70553811635689145</v>
      </c>
    </row>
    <row r="42" spans="1:8" ht="64.5" thickBot="1">
      <c r="A42" s="28" t="s">
        <v>44</v>
      </c>
      <c r="B42" s="29">
        <v>3850000</v>
      </c>
      <c r="C42" s="29">
        <v>3850000</v>
      </c>
      <c r="D42" s="29">
        <v>3850000</v>
      </c>
      <c r="E42" s="30">
        <v>3850000</v>
      </c>
      <c r="F42" s="18">
        <f t="shared" si="0"/>
        <v>1</v>
      </c>
      <c r="G42" s="19">
        <f t="shared" si="1"/>
        <v>1</v>
      </c>
      <c r="H42" s="20">
        <f t="shared" si="2"/>
        <v>1</v>
      </c>
    </row>
    <row r="43" spans="1:8" ht="13.5" thickBot="1">
      <c r="F43" s="8"/>
      <c r="G43" s="8"/>
      <c r="H43" s="8"/>
    </row>
    <row r="44" spans="1:8" ht="13.5" thickBot="1">
      <c r="A44" s="12" t="s">
        <v>48</v>
      </c>
      <c r="B44" s="13">
        <f>SUM(B5:B43)</f>
        <v>44965903173</v>
      </c>
      <c r="C44" s="13">
        <f>SUM(C5:C43)</f>
        <v>42342500232.589996</v>
      </c>
      <c r="D44" s="13">
        <f>SUM(D5:D43)</f>
        <v>13642800983.91</v>
      </c>
      <c r="E44" s="21">
        <f>SUM(E5:E43)</f>
        <v>13601850505.91</v>
      </c>
      <c r="F44" s="22">
        <f t="shared" ref="F44" si="3">+C44/B44</f>
        <v>0.94165795068505953</v>
      </c>
      <c r="G44" s="23">
        <f t="shared" ref="G44" si="4">+D44/B44</f>
        <v>0.30340324604225649</v>
      </c>
      <c r="H44" s="24">
        <f t="shared" ref="H44" si="5">+E44/B44</f>
        <v>0.30249254537552128</v>
      </c>
    </row>
    <row r="47" spans="1:8">
      <c r="C47" s="6"/>
      <c r="D47" s="7"/>
    </row>
  </sheetData>
  <mergeCells count="2">
    <mergeCell ref="A1:H1"/>
    <mergeCell ref="A2:H2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2020-01-29T12:59:42Z</dcterms:created>
  <dcterms:modified xsi:type="dcterms:W3CDTF">2020-01-29T13:39:34Z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