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.delgado\OneDrive - dnbc.gov.co\Escritorio\BASES 2022-CONTRATOS-CGR-COMUNICACIONES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1" l="1"/>
  <c r="P9" i="1"/>
  <c r="Z8" i="1"/>
  <c r="P8" i="1"/>
  <c r="Z7" i="1"/>
  <c r="P7" i="1"/>
  <c r="Z6" i="1"/>
  <c r="P6" i="1"/>
  <c r="Z5" i="1"/>
  <c r="P5" i="1"/>
  <c r="Z4" i="1"/>
  <c r="P4" i="1"/>
  <c r="Z3" i="1"/>
  <c r="P3" i="1"/>
</calcChain>
</file>

<file path=xl/sharedStrings.xml><?xml version="1.0" encoding="utf-8"?>
<sst xmlns="http://schemas.openxmlformats.org/spreadsheetml/2006/main" count="113" uniqueCount="67">
  <si>
    <t>NUMERO DE CONTRATO</t>
  </si>
  <si>
    <t>TIPO DE CONTRATO</t>
  </si>
  <si>
    <t>RUBRO</t>
  </si>
  <si>
    <t>FECHA SUSCRIPCION DEL CONTRATO</t>
  </si>
  <si>
    <t>FECHA DE INICIO</t>
  </si>
  <si>
    <t>CONTRATISTA</t>
  </si>
  <si>
    <t>TIPO DE IDENTIFICACION</t>
  </si>
  <si>
    <t>OBJETO DEL CONTRATO</t>
  </si>
  <si>
    <t>PLAZO DE DURACION</t>
  </si>
  <si>
    <t>VALOR TOTAL DEL CONTRATO</t>
  </si>
  <si>
    <t>SUPERVISOR</t>
  </si>
  <si>
    <t>INVERSION</t>
  </si>
  <si>
    <t>JAIRO SOTO GIL</t>
  </si>
  <si>
    <t>PRESTACION DE SERVICIOS PROFESIONALES</t>
  </si>
  <si>
    <t>CC</t>
  </si>
  <si>
    <t>CHARLES BENAVIDES</t>
  </si>
  <si>
    <t>NIT</t>
  </si>
  <si>
    <t>MODALIDAD DE CONTRATACION</t>
  </si>
  <si>
    <t>No. CDP</t>
  </si>
  <si>
    <t>No. RP</t>
  </si>
  <si>
    <t>TIPO DE PERSONA</t>
  </si>
  <si>
    <t>IDENTIFICACION</t>
  </si>
  <si>
    <t>NO. VERIFICACION</t>
  </si>
  <si>
    <t>FECHA DE TERMINACION</t>
  </si>
  <si>
    <t>VALOR INICIAL DEL CONTRATO</t>
  </si>
  <si>
    <t>FECHA DE POLIZA</t>
  </si>
  <si>
    <t>OTRO SI</t>
  </si>
  <si>
    <t>FECHA DE APROBACION</t>
  </si>
  <si>
    <t>FECHA PRORROGA HASTA</t>
  </si>
  <si>
    <t>VALOR ADICION 1</t>
  </si>
  <si>
    <t>VALOR ADICION 2</t>
  </si>
  <si>
    <t>VALOR ADICION 3</t>
  </si>
  <si>
    <t>VALOR REDUCCION CONTRATO</t>
  </si>
  <si>
    <t>SUSPENSIONES</t>
  </si>
  <si>
    <t>TERMINACION BILATERAL - ANTICIPADA</t>
  </si>
  <si>
    <t>IDENTIFICACION SUPERVISION</t>
  </si>
  <si>
    <t>ENLACE SECOP</t>
  </si>
  <si>
    <t>ESTADO DEL CONTRATO</t>
  </si>
  <si>
    <t>CONTRATACION DIRECTA</t>
  </si>
  <si>
    <t>NATURAL</t>
  </si>
  <si>
    <t>LISBETH MARCELA VILLAMIZAR CABALLERO</t>
  </si>
  <si>
    <t>PRESTACIÓN DE LOS SERVICIOS PROFESIONALES COMO ARQUITECTO A LA DNBC CON PLENA AUTONOMÍA TÉCNICA Y ADMINISTRATIVA BRINDANDO APOYO TÉCNICO RELACIONADO CON LA ELABORACIÓN DE LOS DISEÑOS PRELIMINARES TIPO PARA LA ACTUALIZACIÓN DE LOS ESTANDARES MINIMOS DE LAS ESTACIONES DE BOMBEROS</t>
  </si>
  <si>
    <t>https://community.secop.gov.co/Public/Tendering/ContractNoticePhases/View?PPI=CO1.PPI.20881664&amp;isFromPublicArea=True&amp;isModal=False</t>
  </si>
  <si>
    <t>CONTRATO DE COMODATO</t>
  </si>
  <si>
    <t>FUNCIONAMIENTO</t>
  </si>
  <si>
    <t>N.A</t>
  </si>
  <si>
    <t>CUERPO DE BOMBEROS VOLUNTARIOS DE LA PRIMAVERA-VICHADA</t>
  </si>
  <si>
    <t>JURIDICA</t>
  </si>
  <si>
    <t>EL COMODANTE ENTREGA A EL COMODATARIO Y ÉSTE RECIBE, A TÍTULO DE COMODATO O PRÉSTAMO DE USO UNA CAMIONETA MARCA CHEVROLET LINEA COLORADO MODELO 2023, COLOR BLANCO NIEBLA, PLACA LJR969 NUMERO DE MOTOR LWN-F220691103 NUMERO DE VIN 9BG148FK0NC450463 PARA ACTIVES VIAJEG DE ANCIA LAS INSPECCIONES Y CONTROL EN EL MARCO DEL PROYECTO DE LOS CUERPOS DE BOMBEROS DEL PAIS</t>
  </si>
  <si>
    <t>https://community.secop.gov.co/Public/Tendering/ContractNoticePhases/View?PPI=CO1.PPI.21035148&amp;isFromPublicArea=True&amp;isModal=False</t>
  </si>
  <si>
    <t>CUERPO DE BOMBEROS VOLUNTARIOS DE FORTUL-ARAUCA</t>
  </si>
  <si>
    <t>EL COMODANTE ENTREGA A EL COMODATARIO Y ÉSTE RECIBE, A TÍTULO DE COMODATO O PRÉSTAMO DE USO UNA CAMIONETA MARCA CHEVROLET LINEA COLORADO MODELO 2023, COLOR BLANCO NIEBLA, PLACA LJR 968 NUMERO DE MOTOR LWN-F220691117 NUMERO DE VIN 9BG148 DEFK0NC450456 PARA EJECUTAR LAS PECIDADES PARA EJECUTAR VIGILANCIA Y CONTROL EN EL MARCO DEL PROYECTO DE LOS CUERPOS DE BOMBEROS DEL PAIS</t>
  </si>
  <si>
    <t>https://community.secop.gov.co/Public/Tendering/ContractNoticePhases/View?PPI=CO1.PPI.21035351&amp;isFromPublicArea=True&amp;isModal=False</t>
  </si>
  <si>
    <t>EL COMODANTE ENTREGA A EL COMODATARIO Y ÉSTE RECIBE, A TÍTULO DE COMODATO O PRÉSTAMO DE USO UN CAMION CISTERNA MARCA CHEVROLET LINEA NQR MODELO 2023, COLOR ROJO, PLACA OKZ 448 NUMERO DE MOTOR 4HK1-0KR556 NUMERO DE VIN 9GDN1R756PB001559 PARA EJECUTAR ATENCION LAS ACTIVIDAD DE EMERGENCIAS RELACIONADAS CON INCENDIOS, RESCATES Y MATERIALES PELIGROSOS</t>
  </si>
  <si>
    <t>https://community.secop.gov.co/Public/Tendering/ContractNoticePhases/View?PPI=CO1.PPI.21035702&amp;isFromPublicArea=True&amp;isModal=False</t>
  </si>
  <si>
    <t>CUERPO DE BOMBEROS VOLUNTARIOS DE CIENAGA DE ORO-CORDOBA</t>
  </si>
  <si>
    <t>EL COMODANTE ENTREGA A EL COMODATARIO Y ÉSTE RECIBE, A TÍTULO DE COMODATO O PRÉSTAMO DE USO UN CAMION CISTERNA MARCA CHEVROLET LINEA NQR MODELO 2023, COLOR ROJO, PLACA OKZ 451 NUMERO DE MOTOR 4HK1-0KR509 NUMERO DE VIN 9GDN1R751PB0015799 PARA EJECUTAR ATENIDAD LAS ACTIV DE EMERGENCIAS RELACIONADAS CON INCENDIOS, RESCATES Y MATERIALES PELIGROSOS</t>
  </si>
  <si>
    <t>https://community.secop.gov.co/Public/Tendering/ContractNoticePhases/View?PPI=CO1.PPI.21035738&amp;isFromPublicArea=True&amp;isModal=False</t>
  </si>
  <si>
    <t>CUERPO DE BOMBEROS VOLUNTARIOS DE SUAREZ-CAUCA</t>
  </si>
  <si>
    <t>EL COMODANTE ENTREGA A EL COMODATARIO Y ÉSTE RECIBE, A TÍTULO DE COMODATO O PRÉSTAMO DE USO UN CAMION CISTERNA MARCA CHEVROLET LINEA NQR MODELO 2023, COLOR ROJO, PLACA OKZ 450 NUMERO DE MOTOR 4HK1-0KR746 NUMERO DE VIN 9GDN1R753PB0001180 PARA EJECUTAR ATENIDAD LAS ACTIV DE EMERGENCIAS RELACIONADAS CON INCENDIOS, RESCATES Y MATERIALES PELIGROSOS</t>
  </si>
  <si>
    <t>https://community.secop.gov.co/Public/Tendering/ContractNoticePhases/View?PPI=CO1.PPI.21035786&amp;isFromPublicArea=True&amp;isModal=False</t>
  </si>
  <si>
    <t xml:space="preserve">CONTRATO DE COMPRAVENTA-SIE008-2022 </t>
  </si>
  <si>
    <t>UNIONN TEMPORAL DNBC 2022</t>
  </si>
  <si>
    <t>CONTRATAR LA ADQUISICIÓN DE VEHÍCULOS OPERATIVOS PARA EJECUTAR ACTIVIDADES DE INSPECCION, VIGILANCIA Y CONTROL EN EL MARCO DEL PROYECTO DE FORTALECIMIENTO DE LOS CUERPOS DE BOMBEROS DEL PAIS</t>
  </si>
  <si>
    <t>https://community.secop.gov.co/Public/Tendering/ContractNoticePhases/View?PPI=CO1.PPI.20025362&amp;isFromPublicArea=True&amp;isModal=False</t>
  </si>
  <si>
    <t>DIRECCIÓN NACIONAL DE BOMBEROS
GESTIÓN CONTRACTUAL
Contratos suscritos OCTUBRE de 2022</t>
  </si>
  <si>
    <t>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</si>
</sst>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-[$$-240A]\ * #,##0_-;\-[$$-240A]\ * #,##0_-;_-[$$-240A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</font>
    <font>
      <sz val="10"/>
      <color rgb="FF7030A0"/>
      <name val="Arial Narrow"/>
      <family val="2"/>
    </font>
    <font>
      <sz val="10"/>
      <color rgb="FF00B0F0"/>
      <name val="Arial Narrow"/>
      <family val="2"/>
    </font>
    <font>
      <sz val="10"/>
      <color rgb="FFFF0000"/>
      <name val="Arial Narrow"/>
      <family val="2"/>
    </font>
    <font>
      <sz val="10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0" fillId="0" borderId="0" xfId="0" applyAlignment="1"/>
    <xf numFmtId="16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637761</xdr:colOff>
      <xdr:row>0</xdr:row>
      <xdr:rowOff>82830</xdr:rowOff>
    </xdr:from>
    <xdr:to>
      <xdr:col>2</xdr:col>
      <xdr:colOff>514350</xdr:colOff>
      <xdr:row>0</xdr:row>
      <xdr:rowOff>1000126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761" y="82830"/>
          <a:ext cx="2286414" cy="91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mmunity.secop.gov.co/Public/Tendering/ContractNoticePhases/View?PPI=CO1.PPI.21035351&amp;isFromPublicArea=True&amp;isModal=False" TargetMode="External"/><Relationship Id="rId7" Type="http://schemas.openxmlformats.org/officeDocument/2006/relationships/hyperlink" Target="https://community.secop.gov.co/Public/Tendering/ContractNoticePhases/View?PPI=CO1.PPI.20025362&amp;isFromPublicArea=True&amp;isModal=False" TargetMode="External"/><Relationship Id="rId2" Type="http://schemas.openxmlformats.org/officeDocument/2006/relationships/hyperlink" Target="https://community.secop.gov.co/Public/Tendering/ContractNoticePhases/View?PPI=CO1.PPI.21035148&amp;isFromPublicArea=True&amp;isModal=False" TargetMode="External"/><Relationship Id="rId1" Type="http://schemas.openxmlformats.org/officeDocument/2006/relationships/hyperlink" Target="https://community.secop.gov.co/Public/Tendering/ContractNoticePhases/View?PPI=CO1.PPI.20881664&amp;isFromPublicArea=True&amp;isModal=False" TargetMode="External"/><Relationship Id="rId6" Type="http://schemas.openxmlformats.org/officeDocument/2006/relationships/hyperlink" Target="https://community.secop.gov.co/Public/Tendering/ContractNoticePhases/View?PPI=CO1.PPI.21035786&amp;isFromPublicArea=True&amp;isModal=False" TargetMode="External"/><Relationship Id="rId5" Type="http://schemas.openxmlformats.org/officeDocument/2006/relationships/hyperlink" Target="https://community.secop.gov.co/Public/Tendering/ContractNoticePhases/View?PPI=CO1.PPI.21035738&amp;isFromPublicArea=True&amp;isModal=False" TargetMode="External"/><Relationship Id="rId4" Type="http://schemas.openxmlformats.org/officeDocument/2006/relationships/hyperlink" Target="https://community.secop.gov.co/Public/Tendering/ContractNoticePhases/View?PPI=CO1.PPI.21035702&amp;isFromPublicArea=True&amp;isModal=False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N1" workbookViewId="0">
      <selection activeCell="V4" sqref="V4"/>
    </sheetView>
  </sheetViews>
  <sheetFormatPr baseColWidth="10" defaultRowHeight="83.25" customHeight="1" x14ac:dyDescent="0.25"/>
  <cols>
    <col min="1" max="1" width="13.85546875" customWidth="1"/>
    <col min="2" max="2" width="22.28515625" bestFit="1" customWidth="1"/>
    <col min="3" max="3" width="18.140625" customWidth="1"/>
    <col min="4" max="4" width="22.28515625" customWidth="1"/>
    <col min="5" max="5" width="21.7109375" customWidth="1"/>
    <col min="6" max="6" width="36.85546875" bestFit="1" customWidth="1"/>
    <col min="7" max="7" width="16" customWidth="1"/>
    <col min="8" max="8" width="34.140625" bestFit="1" customWidth="1"/>
    <col min="9" max="9" width="46.7109375" style="10" customWidth="1"/>
    <col min="10" max="10" width="21.28515625" customWidth="1"/>
    <col min="11" max="11" width="23.5703125" style="11" customWidth="1"/>
    <col min="12" max="12" width="43.42578125" bestFit="1" customWidth="1"/>
    <col min="13" max="13" width="30" customWidth="1"/>
    <col min="16" max="16" width="11.140625" customWidth="1"/>
    <col min="17" max="17" width="21.42578125" customWidth="1"/>
    <col min="26" max="26" width="25.42578125" customWidth="1"/>
    <col min="31" max="31" width="20.140625" customWidth="1"/>
    <col min="32" max="32" width="17" customWidth="1"/>
  </cols>
  <sheetData>
    <row r="1" spans="1:32" ht="83.25" customHeight="1" x14ac:dyDescent="0.25">
      <c r="A1" s="37"/>
      <c r="B1" s="37"/>
      <c r="C1" s="37"/>
      <c r="D1" s="38" t="s">
        <v>65</v>
      </c>
      <c r="E1" s="37"/>
      <c r="F1" s="37"/>
      <c r="G1" s="37"/>
      <c r="H1" s="37"/>
      <c r="I1" s="37"/>
      <c r="J1" s="37"/>
      <c r="K1" s="37"/>
      <c r="L1" s="37"/>
      <c r="M1" s="1"/>
    </row>
    <row r="2" spans="1:32" ht="83.25" customHeight="1" x14ac:dyDescent="0.25">
      <c r="A2" s="17" t="s">
        <v>0</v>
      </c>
      <c r="B2" s="17" t="s">
        <v>17</v>
      </c>
      <c r="C2" s="17" t="s">
        <v>1</v>
      </c>
      <c r="D2" s="18" t="s">
        <v>2</v>
      </c>
      <c r="E2" s="17" t="s">
        <v>3</v>
      </c>
      <c r="F2" s="17" t="s">
        <v>4</v>
      </c>
      <c r="G2" s="19" t="s">
        <v>18</v>
      </c>
      <c r="H2" s="19" t="s">
        <v>19</v>
      </c>
      <c r="I2" s="17" t="s">
        <v>5</v>
      </c>
      <c r="J2" s="17" t="s">
        <v>20</v>
      </c>
      <c r="K2" s="17" t="s">
        <v>6</v>
      </c>
      <c r="L2" s="18" t="s">
        <v>21</v>
      </c>
      <c r="M2" s="19" t="s">
        <v>22</v>
      </c>
      <c r="N2" s="19" t="s">
        <v>7</v>
      </c>
      <c r="O2" s="17" t="s">
        <v>23</v>
      </c>
      <c r="P2" s="17" t="s">
        <v>8</v>
      </c>
      <c r="Q2" s="20" t="s">
        <v>24</v>
      </c>
      <c r="R2" s="17" t="s">
        <v>25</v>
      </c>
      <c r="S2" s="17" t="s">
        <v>26</v>
      </c>
      <c r="T2" s="17" t="s">
        <v>27</v>
      </c>
      <c r="U2" s="17" t="s">
        <v>28</v>
      </c>
      <c r="V2" s="17" t="s">
        <v>29</v>
      </c>
      <c r="W2" s="17" t="s">
        <v>30</v>
      </c>
      <c r="X2" s="17" t="s">
        <v>31</v>
      </c>
      <c r="Y2" s="17" t="s">
        <v>32</v>
      </c>
      <c r="Z2" s="20" t="s">
        <v>9</v>
      </c>
      <c r="AA2" s="17" t="s">
        <v>33</v>
      </c>
      <c r="AB2" s="17" t="s">
        <v>34</v>
      </c>
      <c r="AC2" s="17" t="s">
        <v>10</v>
      </c>
      <c r="AD2" s="17" t="s">
        <v>35</v>
      </c>
      <c r="AE2" s="18" t="s">
        <v>36</v>
      </c>
      <c r="AF2" s="21" t="s">
        <v>37</v>
      </c>
    </row>
    <row r="3" spans="1:32" ht="83.25" customHeight="1" x14ac:dyDescent="0.25">
      <c r="A3" s="2">
        <v>227</v>
      </c>
      <c r="B3" s="14" t="s">
        <v>38</v>
      </c>
      <c r="C3" s="3" t="s">
        <v>13</v>
      </c>
      <c r="D3" s="4" t="s">
        <v>11</v>
      </c>
      <c r="E3" s="22">
        <v>44837</v>
      </c>
      <c r="F3" s="23">
        <v>44837</v>
      </c>
      <c r="G3" s="24">
        <v>26522</v>
      </c>
      <c r="H3" s="24">
        <v>80822</v>
      </c>
      <c r="I3" s="14" t="s">
        <v>40</v>
      </c>
      <c r="J3" s="13" t="s">
        <v>39</v>
      </c>
      <c r="K3" s="6" t="s">
        <v>14</v>
      </c>
      <c r="L3" s="30">
        <v>1101597329</v>
      </c>
      <c r="M3" s="24">
        <v>7</v>
      </c>
      <c r="N3" s="12" t="s">
        <v>41</v>
      </c>
      <c r="O3" s="8">
        <v>44926</v>
      </c>
      <c r="P3" s="25">
        <f t="shared" ref="P3:P9" si="0">+F3-O3</f>
        <v>-89</v>
      </c>
      <c r="Q3" s="16">
        <v>21000000</v>
      </c>
      <c r="R3" s="26">
        <v>44837</v>
      </c>
      <c r="S3" s="24"/>
      <c r="T3" s="24"/>
      <c r="U3" s="24"/>
      <c r="V3" s="24"/>
      <c r="W3" s="24"/>
      <c r="X3" s="24"/>
      <c r="Y3" s="24"/>
      <c r="Z3" s="27">
        <f t="shared" ref="Z3:Z9" si="1">+Q3+V3+W3+X3-Y3</f>
        <v>21000000</v>
      </c>
      <c r="AA3" s="28"/>
      <c r="AB3" s="28"/>
      <c r="AC3" s="5" t="s">
        <v>12</v>
      </c>
      <c r="AD3" s="5">
        <v>16642011</v>
      </c>
      <c r="AE3" s="9" t="s">
        <v>42</v>
      </c>
      <c r="AF3" s="39" t="s">
        <v>66</v>
      </c>
    </row>
    <row r="4" spans="1:32" ht="83.25" customHeight="1" x14ac:dyDescent="0.25">
      <c r="A4" s="6">
        <v>228</v>
      </c>
      <c r="B4" s="14" t="s">
        <v>38</v>
      </c>
      <c r="C4" s="3" t="s">
        <v>43</v>
      </c>
      <c r="D4" s="4" t="s">
        <v>44</v>
      </c>
      <c r="E4" s="22">
        <v>44845</v>
      </c>
      <c r="F4" s="29">
        <v>44845</v>
      </c>
      <c r="G4" s="31" t="s">
        <v>45</v>
      </c>
      <c r="H4" s="31" t="s">
        <v>45</v>
      </c>
      <c r="I4" s="14" t="s">
        <v>46</v>
      </c>
      <c r="J4" s="13" t="s">
        <v>47</v>
      </c>
      <c r="K4" s="6" t="s">
        <v>16</v>
      </c>
      <c r="L4" s="15">
        <v>900407157</v>
      </c>
      <c r="M4" s="24">
        <v>0</v>
      </c>
      <c r="N4" s="12" t="s">
        <v>48</v>
      </c>
      <c r="O4" s="8">
        <v>45209</v>
      </c>
      <c r="P4" s="25">
        <f t="shared" si="0"/>
        <v>-364</v>
      </c>
      <c r="Q4" s="16">
        <v>219800000</v>
      </c>
      <c r="R4" s="32"/>
      <c r="S4" s="24"/>
      <c r="T4" s="24"/>
      <c r="U4" s="24"/>
      <c r="V4" s="24"/>
      <c r="W4" s="24"/>
      <c r="X4" s="24"/>
      <c r="Y4" s="24"/>
      <c r="Z4" s="27">
        <f t="shared" si="1"/>
        <v>219800000</v>
      </c>
      <c r="AA4" s="28"/>
      <c r="AB4" s="28"/>
      <c r="AC4" s="14" t="s">
        <v>15</v>
      </c>
      <c r="AD4" s="14">
        <v>98385670</v>
      </c>
      <c r="AE4" s="9" t="s">
        <v>49</v>
      </c>
      <c r="AF4" s="39" t="s">
        <v>66</v>
      </c>
    </row>
    <row r="5" spans="1:32" ht="83.25" customHeight="1" x14ac:dyDescent="0.25">
      <c r="A5" s="6">
        <v>229</v>
      </c>
      <c r="B5" s="14" t="s">
        <v>38</v>
      </c>
      <c r="C5" s="3" t="s">
        <v>43</v>
      </c>
      <c r="D5" s="4" t="s">
        <v>44</v>
      </c>
      <c r="E5" s="22">
        <v>44845</v>
      </c>
      <c r="F5" s="29">
        <v>44845</v>
      </c>
      <c r="G5" s="31" t="s">
        <v>45</v>
      </c>
      <c r="H5" s="31" t="s">
        <v>45</v>
      </c>
      <c r="I5" s="14" t="s">
        <v>50</v>
      </c>
      <c r="J5" s="13" t="s">
        <v>47</v>
      </c>
      <c r="K5" s="6" t="s">
        <v>16</v>
      </c>
      <c r="L5" s="15">
        <v>900193199</v>
      </c>
      <c r="M5" s="24">
        <v>9</v>
      </c>
      <c r="N5" s="12" t="s">
        <v>51</v>
      </c>
      <c r="O5" s="8">
        <v>45209</v>
      </c>
      <c r="P5" s="25">
        <f t="shared" si="0"/>
        <v>-364</v>
      </c>
      <c r="Q5" s="16">
        <v>219800000</v>
      </c>
      <c r="R5" s="32"/>
      <c r="S5" s="24"/>
      <c r="T5" s="24"/>
      <c r="U5" s="24"/>
      <c r="V5" s="24"/>
      <c r="W5" s="24"/>
      <c r="X5" s="24"/>
      <c r="Y5" s="24"/>
      <c r="Z5" s="27">
        <f t="shared" si="1"/>
        <v>219800000</v>
      </c>
      <c r="AA5" s="28"/>
      <c r="AB5" s="28"/>
      <c r="AC5" s="14" t="s">
        <v>15</v>
      </c>
      <c r="AD5" s="14">
        <v>98385670</v>
      </c>
      <c r="AE5" s="9" t="s">
        <v>52</v>
      </c>
      <c r="AF5" s="39" t="s">
        <v>66</v>
      </c>
    </row>
    <row r="6" spans="1:32" ht="83.25" customHeight="1" x14ac:dyDescent="0.25">
      <c r="A6" s="6">
        <v>230</v>
      </c>
      <c r="B6" s="14" t="s">
        <v>38</v>
      </c>
      <c r="C6" s="3" t="s">
        <v>43</v>
      </c>
      <c r="D6" s="4" t="s">
        <v>44</v>
      </c>
      <c r="E6" s="22">
        <v>44845</v>
      </c>
      <c r="F6" s="29">
        <v>44845</v>
      </c>
      <c r="G6" s="31" t="s">
        <v>45</v>
      </c>
      <c r="H6" s="31" t="s">
        <v>45</v>
      </c>
      <c r="I6" s="14" t="s">
        <v>50</v>
      </c>
      <c r="J6" s="13" t="s">
        <v>47</v>
      </c>
      <c r="K6" s="6" t="s">
        <v>16</v>
      </c>
      <c r="L6" s="15">
        <v>900193199</v>
      </c>
      <c r="M6" s="24">
        <v>9</v>
      </c>
      <c r="N6" s="12" t="s">
        <v>53</v>
      </c>
      <c r="O6" s="8">
        <v>45209</v>
      </c>
      <c r="P6" s="25">
        <f t="shared" si="0"/>
        <v>-364</v>
      </c>
      <c r="Q6" s="16">
        <v>469999000</v>
      </c>
      <c r="R6" s="32"/>
      <c r="S6" s="24"/>
      <c r="T6" s="24"/>
      <c r="U6" s="24"/>
      <c r="V6" s="24"/>
      <c r="W6" s="24"/>
      <c r="X6" s="24"/>
      <c r="Y6" s="24"/>
      <c r="Z6" s="27">
        <f t="shared" si="1"/>
        <v>469999000</v>
      </c>
      <c r="AA6" s="28"/>
      <c r="AB6" s="28"/>
      <c r="AC6" s="14" t="s">
        <v>15</v>
      </c>
      <c r="AD6" s="14">
        <v>98385670</v>
      </c>
      <c r="AE6" s="9" t="s">
        <v>54</v>
      </c>
      <c r="AF6" s="39" t="s">
        <v>66</v>
      </c>
    </row>
    <row r="7" spans="1:32" ht="83.25" customHeight="1" x14ac:dyDescent="0.25">
      <c r="A7" s="6">
        <v>231</v>
      </c>
      <c r="B7" s="14" t="s">
        <v>38</v>
      </c>
      <c r="C7" s="3" t="s">
        <v>43</v>
      </c>
      <c r="D7" s="4" t="s">
        <v>44</v>
      </c>
      <c r="E7" s="22">
        <v>44840</v>
      </c>
      <c r="F7" s="29">
        <v>44845</v>
      </c>
      <c r="G7" s="31" t="s">
        <v>45</v>
      </c>
      <c r="H7" s="31" t="s">
        <v>45</v>
      </c>
      <c r="I7" s="14" t="s">
        <v>55</v>
      </c>
      <c r="J7" s="13" t="s">
        <v>47</v>
      </c>
      <c r="K7" s="6" t="s">
        <v>16</v>
      </c>
      <c r="L7" s="15">
        <v>901494967</v>
      </c>
      <c r="M7" s="24">
        <v>9</v>
      </c>
      <c r="N7" s="12" t="s">
        <v>56</v>
      </c>
      <c r="O7" s="8">
        <v>45209</v>
      </c>
      <c r="P7" s="25">
        <f t="shared" si="0"/>
        <v>-364</v>
      </c>
      <c r="Q7" s="16">
        <v>469999000</v>
      </c>
      <c r="R7" s="32"/>
      <c r="S7" s="24"/>
      <c r="T7" s="24"/>
      <c r="U7" s="24"/>
      <c r="V7" s="24"/>
      <c r="W7" s="24"/>
      <c r="X7" s="24"/>
      <c r="Y7" s="24"/>
      <c r="Z7" s="27">
        <f t="shared" si="1"/>
        <v>469999000</v>
      </c>
      <c r="AA7" s="28"/>
      <c r="AB7" s="28"/>
      <c r="AC7" s="14" t="s">
        <v>15</v>
      </c>
      <c r="AD7" s="14">
        <v>98385670</v>
      </c>
      <c r="AE7" s="9" t="s">
        <v>57</v>
      </c>
      <c r="AF7" s="39" t="s">
        <v>66</v>
      </c>
    </row>
    <row r="8" spans="1:32" ht="83.25" customHeight="1" x14ac:dyDescent="0.25">
      <c r="A8" s="6">
        <v>232</v>
      </c>
      <c r="B8" s="14" t="s">
        <v>38</v>
      </c>
      <c r="C8" s="3" t="s">
        <v>43</v>
      </c>
      <c r="D8" s="4" t="s">
        <v>44</v>
      </c>
      <c r="E8" s="22">
        <v>44840</v>
      </c>
      <c r="F8" s="29">
        <v>44845</v>
      </c>
      <c r="G8" s="31" t="s">
        <v>45</v>
      </c>
      <c r="H8" s="31" t="s">
        <v>45</v>
      </c>
      <c r="I8" s="14" t="s">
        <v>58</v>
      </c>
      <c r="J8" s="13" t="s">
        <v>47</v>
      </c>
      <c r="K8" s="6" t="s">
        <v>16</v>
      </c>
      <c r="L8" s="15">
        <v>901013843</v>
      </c>
      <c r="M8" s="24">
        <v>7</v>
      </c>
      <c r="N8" s="12" t="s">
        <v>59</v>
      </c>
      <c r="O8" s="8">
        <v>45209</v>
      </c>
      <c r="P8" s="25">
        <f t="shared" si="0"/>
        <v>-364</v>
      </c>
      <c r="Q8" s="16">
        <v>469999000</v>
      </c>
      <c r="R8" s="32"/>
      <c r="S8" s="24"/>
      <c r="T8" s="24"/>
      <c r="U8" s="24"/>
      <c r="V8" s="24"/>
      <c r="W8" s="24"/>
      <c r="X8" s="24"/>
      <c r="Y8" s="24"/>
      <c r="Z8" s="27">
        <f t="shared" si="1"/>
        <v>469999000</v>
      </c>
      <c r="AA8" s="28"/>
      <c r="AB8" s="28"/>
      <c r="AC8" s="14" t="s">
        <v>15</v>
      </c>
      <c r="AD8" s="14">
        <v>98385670</v>
      </c>
      <c r="AE8" s="9" t="s">
        <v>60</v>
      </c>
      <c r="AF8" s="39" t="s">
        <v>66</v>
      </c>
    </row>
    <row r="9" spans="1:32" ht="83.25" customHeight="1" x14ac:dyDescent="0.25">
      <c r="A9" s="2">
        <v>233</v>
      </c>
      <c r="B9" s="14" t="s">
        <v>38</v>
      </c>
      <c r="C9" s="3" t="s">
        <v>61</v>
      </c>
      <c r="D9" s="4" t="s">
        <v>11</v>
      </c>
      <c r="E9" s="33">
        <v>44844</v>
      </c>
      <c r="F9" s="34">
        <v>44847</v>
      </c>
      <c r="G9" s="35">
        <v>25522</v>
      </c>
      <c r="H9" s="36"/>
      <c r="I9" s="5" t="s">
        <v>62</v>
      </c>
      <c r="J9" s="13" t="s">
        <v>47</v>
      </c>
      <c r="K9" s="6" t="s">
        <v>16</v>
      </c>
      <c r="L9" s="7">
        <v>901643215</v>
      </c>
      <c r="M9" s="35">
        <v>4</v>
      </c>
      <c r="N9" s="12" t="s">
        <v>63</v>
      </c>
      <c r="O9" s="8">
        <v>44926</v>
      </c>
      <c r="P9" s="25">
        <f t="shared" si="0"/>
        <v>-79</v>
      </c>
      <c r="Q9" s="16">
        <v>199960000</v>
      </c>
      <c r="R9" s="26">
        <v>44847</v>
      </c>
      <c r="S9" s="24"/>
      <c r="T9" s="24"/>
      <c r="U9" s="24"/>
      <c r="V9" s="24"/>
      <c r="W9" s="24"/>
      <c r="X9" s="24"/>
      <c r="Y9" s="24"/>
      <c r="Z9" s="27">
        <f t="shared" si="1"/>
        <v>199960000</v>
      </c>
      <c r="AA9" s="28"/>
      <c r="AB9" s="28"/>
      <c r="AC9" s="5" t="s">
        <v>12</v>
      </c>
      <c r="AD9" s="5">
        <v>16642011</v>
      </c>
      <c r="AE9" s="9" t="s">
        <v>64</v>
      </c>
      <c r="AF9" s="39" t="s">
        <v>66</v>
      </c>
    </row>
  </sheetData>
  <mergeCells count="2">
    <mergeCell ref="A1:C1"/>
    <mergeCell ref="D1:L1"/>
  </mergeCells>
  <hyperlinks>
    <hyperlink ref="AE3" r:id="rId1"/>
    <hyperlink ref="AE4" r:id="rId2"/>
    <hyperlink ref="AE5" r:id="rId3"/>
    <hyperlink ref="AE6" r:id="rId4"/>
    <hyperlink ref="AE7" r:id="rId5"/>
    <hyperlink ref="AE8" r:id="rId6"/>
    <hyperlink ref="AE9" r:id="rId7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Fernando Delgado Yara</dc:creator>
  <cp:lastModifiedBy>Javier Fernando Delgado Yara</cp:lastModifiedBy>
  <dcterms:created xsi:type="dcterms:W3CDTF">2022-08-25T19:40:02Z</dcterms:created>
  <dcterms:modified xsi:type="dcterms:W3CDTF">2022-11-10T21:04:03Z</dcterms:modified>
</cp:coreProperties>
</file>